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Свод" sheetId="1" state="visible" r:id="rId2"/>
    <sheet name="на дому" sheetId="2" state="visible" r:id="rId3"/>
    <sheet name="дневное" sheetId="3" state="visible" r:id="rId4"/>
    <sheet name="соц.такси" sheetId="4" state="visible" r:id="rId5"/>
    <sheet name="СДУ нараст." sheetId="5" state="visible" r:id="rId6"/>
    <sheet name="СДУ  за месяц" sheetId="6" state="visible" r:id="rId7"/>
    <sheet name="компл.центры" sheetId="7" state="hidden" r:id="rId8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<sst xmlns="http://schemas.openxmlformats.org/spreadsheetml/2006/main" count="618" uniqueCount="205">
  <si>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31.04.2025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</si>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</sst>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7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7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1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1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9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7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2" fillId="11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2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3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9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1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1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1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0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1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9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3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3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3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3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4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9" fillId="13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3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5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5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3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false" showOutlineSymbols="true" defaultGridColor="true" view="pageBreakPreview" topLeftCell="AO1" colorId="64" zoomScale="76" zoomScaleNormal="63" zoomScalePageLayoutView="76" workbookViewId="0">
      <selection pane="topLeft" activeCell="AV8" activeCellId="0" sqref="AV8"/>
    </sheetView>
  </sheetViews>
  <sheetFormatPr defaultRowHeight="12.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0.86"/>
    <col collapsed="false" customWidth="true" hidden="false" outlineLevel="0" max="3" min="3" style="1" width="6.88"/>
    <col collapsed="false" customWidth="true" hidden="false" outlineLevel="0" max="4" min="4" style="0" width="5.7"/>
    <col collapsed="false" customWidth="true" hidden="false" outlineLevel="0" max="5" min="5" style="0" width="8"/>
    <col collapsed="false" customWidth="true" hidden="false" outlineLevel="0" max="6" min="6" style="0" width="8.4"/>
    <col collapsed="false" customWidth="true" hidden="false" outlineLevel="0" max="7" min="7" style="0" width="6.57"/>
    <col collapsed="false" customWidth="true" hidden="false" outlineLevel="0" max="8" min="8" style="0" width="6.28"/>
    <col collapsed="false" customWidth="true" hidden="false" outlineLevel="0" max="9" min="9" style="0" width="6.01"/>
    <col collapsed="false" customWidth="true" hidden="false" outlineLevel="0" max="10" min="10" style="0" width="5.28"/>
    <col collapsed="false" customWidth="true" hidden="false" outlineLevel="0" max="11" min="11" style="1" width="9.13"/>
    <col collapsed="false" customWidth="true" hidden="false" outlineLevel="0" max="12" min="12" style="0" width="7.57"/>
    <col collapsed="false" customWidth="true" hidden="false" outlineLevel="0" max="13" min="13" style="0" width="6.15"/>
    <col collapsed="false" customWidth="true" hidden="false" outlineLevel="0" max="14" min="14" style="0" width="7.15"/>
    <col collapsed="false" customWidth="true" hidden="false" outlineLevel="0" max="15" min="15" style="0" width="6.88"/>
    <col collapsed="false" customWidth="true" hidden="false" outlineLevel="0" max="16" min="16" style="0" width="5.86"/>
    <col collapsed="false" customWidth="true" hidden="false" outlineLevel="0" max="17" min="17" style="0" width="6.42"/>
    <col collapsed="false" customWidth="true" hidden="false" outlineLevel="0" max="18" min="18" style="0" width="8.14"/>
    <col collapsed="false" customWidth="true" hidden="false" outlineLevel="0" max="19" min="19" style="0" width="6.58"/>
    <col collapsed="false" customWidth="true" hidden="false" outlineLevel="0" max="20" min="20" style="0" width="12.03"/>
    <col collapsed="false" customWidth="true" hidden="false" outlineLevel="0" max="21" min="21" style="0" width="9.13"/>
    <col collapsed="false" customWidth="true" hidden="false" outlineLevel="0" max="22" min="22" style="0" width="11.01"/>
    <col collapsed="false" customWidth="true" hidden="false" outlineLevel="0" max="23" min="23" style="0" width="9.59"/>
    <col collapsed="false" customWidth="true" hidden="false" outlineLevel="0" max="24" min="24" style="0" width="9.13"/>
    <col collapsed="false" customWidth="true" hidden="false" outlineLevel="0" max="25" min="25" style="0" width="6.88"/>
    <col collapsed="false" customWidth="true" hidden="false" outlineLevel="0" max="26" min="26" style="2" width="6.88"/>
    <col collapsed="false" customWidth="true" hidden="false" outlineLevel="0" max="27" min="27" style="0" width="9.13"/>
    <col collapsed="false" customWidth="true" hidden="false" outlineLevel="0" max="28" min="28" style="0" width="7.71"/>
    <col collapsed="false" customWidth="true" hidden="false" outlineLevel="0" max="29" min="29" style="0" width="7.29"/>
    <col collapsed="false" customWidth="true" hidden="false" outlineLevel="0" max="31" min="30" style="0" width="9.13"/>
    <col collapsed="false" customWidth="true" hidden="false" outlineLevel="0" max="32" min="32" style="0" width="7.41"/>
    <col collapsed="false" customWidth="true" hidden="false" outlineLevel="0" max="33" min="33" style="0" width="7.28"/>
    <col collapsed="false" customWidth="true" hidden="false" outlineLevel="0" max="34" min="34" style="0" width="7.87"/>
    <col collapsed="false" customWidth="true" hidden="false" outlineLevel="0" max="35" min="35" style="0" width="6.85"/>
    <col collapsed="false" customWidth="true" hidden="false" outlineLevel="0" max="36" min="36" style="0" width="6.28"/>
    <col collapsed="false" customWidth="true" hidden="false" outlineLevel="0" max="37" min="37" style="0" width="6.58"/>
    <col collapsed="false" customWidth="true" hidden="false" outlineLevel="0" max="38" min="38" style="0" width="7.15"/>
    <col collapsed="false" customWidth="true" hidden="false" outlineLevel="0" max="39" min="39" style="0" width="5.7"/>
    <col collapsed="false" customWidth="true" hidden="false" outlineLevel="0" max="40" min="40" style="0" width="7.76"/>
    <col collapsed="false" customWidth="true" hidden="false" outlineLevel="0" max="41" min="41" style="2" width="9.13"/>
    <col collapsed="false" customWidth="true" hidden="false" outlineLevel="0" max="42" min="42" style="2" width="11.71"/>
    <col collapsed="false" customWidth="true" hidden="false" outlineLevel="0" max="44" min="43" style="2" width="9.13"/>
    <col collapsed="false" customWidth="true" hidden="false" outlineLevel="0" max="50" min="45" style="0" width="9.13"/>
    <col collapsed="false" customWidth="true" hidden="false" outlineLevel="0" max="51" min="51" style="2" width="22.11"/>
    <col collapsed="false" customWidth="true" hidden="false" outlineLevel="0" max="52" min="52" style="2" width="20.14"/>
    <col collapsed="false" customWidth="true" hidden="false" outlineLevel="0" max="54" min="53" style="2" width="15.57"/>
    <col collapsed="false" customWidth="true" hidden="false" outlineLevel="0" max="55" min="55" style="2" width="13.7"/>
    <col collapsed="false" customWidth="true" hidden="false" outlineLevel="0" max="56" min="56" style="2" width="17.28"/>
    <col collapsed="false" customWidth="true" hidden="false" outlineLevel="0" max="57" min="57" style="2" width="9"/>
    <col collapsed="false" customWidth="true" hidden="false" outlineLevel="0" max="1025" min="58" style="0" width="8.45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4"/>
    </row>
    <row r="2" customFormat="false" ht="9" hidden="tru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="16" customFormat="true" ht="43.5" hidden="false" customHeight="true" outlineLevel="0" collapsed="false">
      <c r="A3" s="6" t="s">
        <v>1</v>
      </c>
      <c r="B3" s="7" t="s">
        <v>2</v>
      </c>
      <c r="C3" s="8" t="s">
        <v>3</v>
      </c>
      <c r="D3" s="9" t="s">
        <v>4</v>
      </c>
      <c r="E3" s="9"/>
      <c r="F3" s="9"/>
      <c r="G3" s="9"/>
      <c r="H3" s="9"/>
      <c r="I3" s="9"/>
      <c r="J3" s="9"/>
      <c r="K3" s="10" t="s">
        <v>5</v>
      </c>
      <c r="L3" s="10"/>
      <c r="M3" s="10"/>
      <c r="N3" s="10"/>
      <c r="O3" s="10"/>
      <c r="P3" s="10"/>
      <c r="Q3" s="10"/>
      <c r="R3" s="10"/>
      <c r="S3" s="10"/>
      <c r="T3" s="10"/>
      <c r="U3" s="11" t="s">
        <v>6</v>
      </c>
      <c r="V3" s="11"/>
      <c r="W3" s="11"/>
      <c r="X3" s="11"/>
      <c r="Y3" s="11"/>
      <c r="Z3" s="11"/>
      <c r="AA3" s="10" t="s">
        <v>7</v>
      </c>
      <c r="AB3" s="10"/>
      <c r="AC3" s="10"/>
      <c r="AD3" s="10" t="s">
        <v>8</v>
      </c>
      <c r="AE3" s="10"/>
      <c r="AF3" s="10"/>
      <c r="AG3" s="10"/>
      <c r="AH3" s="10"/>
      <c r="AI3" s="10" t="s">
        <v>9</v>
      </c>
      <c r="AJ3" s="10"/>
      <c r="AK3" s="10"/>
      <c r="AL3" s="12" t="s">
        <v>10</v>
      </c>
      <c r="AM3" s="12"/>
      <c r="AN3" s="12"/>
      <c r="AO3" s="13" t="s">
        <v>11</v>
      </c>
      <c r="AP3" s="13"/>
      <c r="AQ3" s="13"/>
      <c r="AR3" s="13"/>
      <c r="AS3" s="10" t="s">
        <v>12</v>
      </c>
      <c r="AT3" s="10"/>
      <c r="AU3" s="10"/>
      <c r="AV3" s="10"/>
      <c r="AW3" s="10"/>
      <c r="AX3" s="10"/>
      <c r="AY3" s="10" t="s">
        <v>13</v>
      </c>
      <c r="AZ3" s="10"/>
      <c r="BA3" s="10"/>
      <c r="BB3" s="10"/>
      <c r="BC3" s="10"/>
      <c r="BD3" s="10"/>
      <c r="BE3" s="14" t="s">
        <v>14</v>
      </c>
      <c r="BF3" s="15" t="s">
        <v>15</v>
      </c>
    </row>
    <row r="4" s="36" customFormat="true" ht="48.75" hidden="false" customHeight="true" outlineLevel="0" collapsed="false">
      <c r="A4" s="6"/>
      <c r="B4" s="7"/>
      <c r="C4" s="8"/>
      <c r="D4" s="17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2"/>
      <c r="AM4" s="12"/>
      <c r="AN4" s="12"/>
      <c r="AO4" s="13" t="s">
        <v>37</v>
      </c>
      <c r="AP4" s="13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4"/>
      <c r="BF4" s="14"/>
    </row>
    <row r="5" s="52" customFormat="true" ht="101.25" hidden="false" customHeight="true" outlineLevel="0" collapsed="false">
      <c r="A5" s="6"/>
      <c r="B5" s="7"/>
      <c r="C5" s="8"/>
      <c r="D5" s="17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8" t="s">
        <v>67</v>
      </c>
      <c r="AK6" s="58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9" t="s">
        <v>69</v>
      </c>
      <c r="AY6" s="60" t="s">
        <v>70</v>
      </c>
      <c r="AZ6" s="61" t="s">
        <v>70</v>
      </c>
      <c r="BA6" s="61" t="s">
        <v>70</v>
      </c>
      <c r="BB6" s="61" t="s">
        <v>70</v>
      </c>
      <c r="BC6" s="61" t="s">
        <v>70</v>
      </c>
      <c r="BD6" s="61" t="s">
        <v>70</v>
      </c>
      <c r="BE6" s="62"/>
      <c r="BF6" s="51"/>
    </row>
    <row r="7" customFormat="false" ht="31.5" hidden="false" customHeight="true" outlineLevel="0" collapsed="false">
      <c r="A7" s="63"/>
      <c r="B7" s="64" t="n">
        <v>1</v>
      </c>
      <c r="C7" s="65" t="s">
        <v>71</v>
      </c>
      <c r="D7" s="66" t="n">
        <v>3</v>
      </c>
      <c r="E7" s="66" t="n">
        <v>4</v>
      </c>
      <c r="F7" s="66" t="n">
        <v>5</v>
      </c>
      <c r="G7" s="66" t="n">
        <v>6</v>
      </c>
      <c r="H7" s="66" t="n">
        <v>7</v>
      </c>
      <c r="I7" s="66" t="n">
        <v>8</v>
      </c>
      <c r="J7" s="66" t="n">
        <v>9</v>
      </c>
      <c r="K7" s="67" t="s">
        <v>72</v>
      </c>
      <c r="L7" s="66" t="n">
        <v>11</v>
      </c>
      <c r="M7" s="66" t="n">
        <v>12</v>
      </c>
      <c r="N7" s="66" t="n">
        <v>13</v>
      </c>
      <c r="O7" s="66" t="n">
        <v>14</v>
      </c>
      <c r="P7" s="66" t="n">
        <v>15</v>
      </c>
      <c r="Q7" s="66" t="n">
        <v>16</v>
      </c>
      <c r="R7" s="66" t="n">
        <v>17</v>
      </c>
      <c r="S7" s="66" t="n">
        <v>18</v>
      </c>
      <c r="T7" s="66" t="n">
        <v>19</v>
      </c>
      <c r="U7" s="68" t="n">
        <f aca="false">T7+1</f>
        <v>20</v>
      </c>
      <c r="V7" s="68" t="n">
        <f aca="false">U7+1</f>
        <v>21</v>
      </c>
      <c r="W7" s="68" t="n">
        <f aca="false">V7+1</f>
        <v>22</v>
      </c>
      <c r="X7" s="68" t="n">
        <f aca="false">W7+1</f>
        <v>23</v>
      </c>
      <c r="Y7" s="68" t="n">
        <f aca="false">X7+1</f>
        <v>24</v>
      </c>
      <c r="Z7" s="68" t="n">
        <f aca="false">Y7+1</f>
        <v>25</v>
      </c>
      <c r="AA7" s="68" t="n">
        <f aca="false">Z7+1</f>
        <v>26</v>
      </c>
      <c r="AB7" s="68" t="n">
        <f aca="false">AA7+1</f>
        <v>27</v>
      </c>
      <c r="AC7" s="68" t="n">
        <f aca="false">AB7+1</f>
        <v>28</v>
      </c>
      <c r="AD7" s="68" t="n">
        <f aca="false">AC7+1</f>
        <v>29</v>
      </c>
      <c r="AE7" s="68" t="n">
        <f aca="false">AD7+1</f>
        <v>30</v>
      </c>
      <c r="AF7" s="68" t="n">
        <f aca="false">AE7+1</f>
        <v>31</v>
      </c>
      <c r="AG7" s="68" t="n">
        <f aca="false">AF7+1</f>
        <v>32</v>
      </c>
      <c r="AH7" s="68" t="n">
        <f aca="false">AG7+1</f>
        <v>33</v>
      </c>
      <c r="AI7" s="68" t="n">
        <f aca="false">AH7+1</f>
        <v>34</v>
      </c>
      <c r="AJ7" s="68" t="n">
        <f aca="false">AI7+1</f>
        <v>35</v>
      </c>
      <c r="AK7" s="68" t="n">
        <f aca="false">AJ7+1</f>
        <v>36</v>
      </c>
      <c r="AL7" s="66" t="n">
        <f aca="false">AK7+1</f>
        <v>37</v>
      </c>
      <c r="AM7" s="66" t="n">
        <f aca="false">AL7+1</f>
        <v>38</v>
      </c>
      <c r="AN7" s="66" t="n">
        <f aca="false">AM7+1</f>
        <v>39</v>
      </c>
      <c r="AO7" s="66" t="n">
        <f aca="false">AN7+1</f>
        <v>40</v>
      </c>
      <c r="AP7" s="66" t="n">
        <f aca="false">AO7+1</f>
        <v>41</v>
      </c>
      <c r="AQ7" s="66" t="n">
        <f aca="false">AP7+1</f>
        <v>42</v>
      </c>
      <c r="AR7" s="66" t="n">
        <f aca="false">AQ7+1</f>
        <v>43</v>
      </c>
      <c r="AS7" s="66" t="n">
        <f aca="false">AR7+1</f>
        <v>44</v>
      </c>
      <c r="AT7" s="66" t="n">
        <f aca="false">AS7+1</f>
        <v>45</v>
      </c>
      <c r="AU7" s="66" t="n">
        <f aca="false">AT7+1</f>
        <v>46</v>
      </c>
      <c r="AV7" s="66" t="n">
        <f aca="false">AU7+1</f>
        <v>47</v>
      </c>
      <c r="AW7" s="66" t="n">
        <f aca="false">AV7+1</f>
        <v>48</v>
      </c>
      <c r="AX7" s="66" t="n">
        <f aca="false">AW7+1</f>
        <v>49</v>
      </c>
      <c r="AY7" s="66" t="n">
        <f aca="false">AX7+1</f>
        <v>50</v>
      </c>
      <c r="AZ7" s="66" t="n">
        <f aca="false">AY7+1</f>
        <v>51</v>
      </c>
      <c r="BA7" s="66" t="n">
        <f aca="false">AZ7+1</f>
        <v>52</v>
      </c>
      <c r="BB7" s="66" t="n">
        <f aca="false">BA7+1</f>
        <v>53</v>
      </c>
      <c r="BC7" s="66" t="n">
        <f aca="false">BB7+1</f>
        <v>54</v>
      </c>
      <c r="BD7" s="66" t="n">
        <f aca="false">BC7+1</f>
        <v>55</v>
      </c>
      <c r="BE7" s="69"/>
      <c r="BF7" s="70"/>
    </row>
    <row r="8" s="81" customFormat="true" ht="65.8" hidden="false" customHeight="true" outlineLevel="0" collapsed="false">
      <c r="A8" s="71"/>
      <c r="B8" s="72" t="s">
        <v>73</v>
      </c>
      <c r="C8" s="73" t="n">
        <f aca="false">D8+E8+F8+G8+H8+I8+J8</f>
        <v>3</v>
      </c>
      <c r="D8" s="74" t="n">
        <v>2</v>
      </c>
      <c r="E8" s="74" t="n">
        <v>1</v>
      </c>
      <c r="F8" s="74" t="n">
        <v>0</v>
      </c>
      <c r="G8" s="74" t="n">
        <v>0</v>
      </c>
      <c r="H8" s="74" t="n">
        <v>0</v>
      </c>
      <c r="I8" s="74" t="n">
        <v>0</v>
      </c>
      <c r="J8" s="74" t="n">
        <v>0</v>
      </c>
      <c r="K8" s="75" t="n">
        <f aca="false">U8+W8+X8+Y8+Z8</f>
        <v>479</v>
      </c>
      <c r="L8" s="74" t="n">
        <f aca="false">'на дому'!E9+дневное!E9</f>
        <v>134</v>
      </c>
      <c r="M8" s="74" t="n">
        <v>1</v>
      </c>
      <c r="N8" s="74" t="n">
        <v>0</v>
      </c>
      <c r="O8" s="74" t="n">
        <v>0</v>
      </c>
      <c r="P8" s="74" t="n">
        <v>14</v>
      </c>
      <c r="Q8" s="74" t="n">
        <v>14</v>
      </c>
      <c r="R8" s="74" t="n">
        <v>0</v>
      </c>
      <c r="S8" s="74" t="n">
        <v>0</v>
      </c>
      <c r="T8" s="74" t="n">
        <v>4</v>
      </c>
      <c r="U8" s="74" t="n">
        <v>312</v>
      </c>
      <c r="V8" s="74" t="n">
        <v>0</v>
      </c>
      <c r="W8" s="76" t="n">
        <v>167</v>
      </c>
      <c r="X8" s="74" t="n">
        <v>0</v>
      </c>
      <c r="Y8" s="74" t="n">
        <v>0</v>
      </c>
      <c r="Z8" s="74" t="n">
        <v>0</v>
      </c>
      <c r="AA8" s="76" t="n">
        <v>18</v>
      </c>
      <c r="AB8" s="76" t="n">
        <v>18</v>
      </c>
      <c r="AC8" s="76" t="n">
        <v>0</v>
      </c>
      <c r="AD8" s="74" t="n">
        <v>41</v>
      </c>
      <c r="AE8" s="74" t="n">
        <v>28</v>
      </c>
      <c r="AF8" s="76" t="n">
        <v>3</v>
      </c>
      <c r="AG8" s="76" t="n">
        <v>3</v>
      </c>
      <c r="AH8" s="76" t="n">
        <v>3</v>
      </c>
      <c r="AI8" s="74" t="n">
        <v>3</v>
      </c>
      <c r="AJ8" s="74" t="n">
        <v>0</v>
      </c>
      <c r="AK8" s="74" t="n">
        <v>0</v>
      </c>
      <c r="AL8" s="76" t="n">
        <v>1</v>
      </c>
      <c r="AM8" s="76" t="n">
        <v>0</v>
      </c>
      <c r="AN8" s="76" t="n">
        <v>0</v>
      </c>
      <c r="AO8" s="74" t="n">
        <v>180</v>
      </c>
      <c r="AP8" s="76" t="n">
        <v>60</v>
      </c>
      <c r="AQ8" s="74" t="n">
        <v>321</v>
      </c>
      <c r="AR8" s="74" t="n">
        <v>304</v>
      </c>
      <c r="AS8" s="76" t="n">
        <v>23</v>
      </c>
      <c r="AT8" s="76" t="n">
        <v>356</v>
      </c>
      <c r="AU8" s="76" t="n">
        <v>15</v>
      </c>
      <c r="AV8" s="76" t="n">
        <v>1316</v>
      </c>
      <c r="AW8" s="76" t="n">
        <v>288</v>
      </c>
      <c r="AX8" s="76" t="n">
        <v>3324</v>
      </c>
      <c r="AY8" s="77" t="n">
        <f aca="false">AZ8+BA8+BB8+BC8</f>
        <v>508054.48</v>
      </c>
      <c r="AZ8" s="78" t="n">
        <v>499813.48</v>
      </c>
      <c r="BA8" s="78" t="n">
        <v>4771</v>
      </c>
      <c r="BB8" s="78" t="n">
        <v>3470</v>
      </c>
      <c r="BC8" s="78" t="n">
        <v>0</v>
      </c>
      <c r="BD8" s="78" t="n">
        <v>611373.72</v>
      </c>
      <c r="BE8" s="79" t="n">
        <f aca="false">D8+E8+F8+G8+H8+I8+J8-C8</f>
        <v>0</v>
      </c>
      <c r="BF8" s="80" t="n">
        <f aca="false">U8+W8+X8+Y8+Z8-K8</f>
        <v>0</v>
      </c>
    </row>
    <row r="9" s="87" customFormat="true" ht="38.3" hidden="false" customHeight="true" outlineLevel="0" collapsed="false">
      <c r="A9" s="82"/>
      <c r="B9" s="83" t="s">
        <v>74</v>
      </c>
      <c r="C9" s="84" t="n">
        <f aca="false">SUM(C8:C8)</f>
        <v>3</v>
      </c>
      <c r="D9" s="85" t="n">
        <f aca="false">SUM(D8:D8)</f>
        <v>2</v>
      </c>
      <c r="E9" s="85" t="n">
        <f aca="false">SUM(E8:E8)</f>
        <v>1</v>
      </c>
      <c r="F9" s="85" t="n">
        <f aca="false">SUM(F8:F8)</f>
        <v>0</v>
      </c>
      <c r="G9" s="85" t="n">
        <f aca="false">SUM(G8:G8)</f>
        <v>0</v>
      </c>
      <c r="H9" s="85" t="n">
        <f aca="false">SUM(H8:H8)</f>
        <v>0</v>
      </c>
      <c r="I9" s="85" t="n">
        <f aca="false">SUM(I8:I8)</f>
        <v>0</v>
      </c>
      <c r="J9" s="85" t="n">
        <f aca="false">SUM(J8:J8)</f>
        <v>0</v>
      </c>
      <c r="K9" s="85" t="n">
        <f aca="false">SUM(K8:K8)</f>
        <v>479</v>
      </c>
      <c r="L9" s="85" t="n">
        <f aca="false">SUM(L8:L8)</f>
        <v>134</v>
      </c>
      <c r="M9" s="85" t="n">
        <f aca="false">SUM(M8:M8)</f>
        <v>1</v>
      </c>
      <c r="N9" s="85" t="n">
        <f aca="false">SUM(N8:N8)</f>
        <v>0</v>
      </c>
      <c r="O9" s="85" t="n">
        <f aca="false">SUM(O8:O8)</f>
        <v>0</v>
      </c>
      <c r="P9" s="85" t="n">
        <f aca="false">SUM(P8:P8)</f>
        <v>14</v>
      </c>
      <c r="Q9" s="85" t="n">
        <f aca="false">SUM(Q8:Q8)</f>
        <v>14</v>
      </c>
      <c r="R9" s="85" t="n">
        <f aca="false">SUM(R8:R8)</f>
        <v>0</v>
      </c>
      <c r="S9" s="85" t="n">
        <f aca="false">SUM(S8:S8)</f>
        <v>0</v>
      </c>
      <c r="T9" s="85" t="n">
        <f aca="false">SUM(T8:T8)</f>
        <v>4</v>
      </c>
      <c r="U9" s="85" t="n">
        <f aca="false">SUM(U8:U8)</f>
        <v>312</v>
      </c>
      <c r="V9" s="85" t="n">
        <f aca="false">SUM(V8:V8)</f>
        <v>0</v>
      </c>
      <c r="W9" s="85" t="n">
        <f aca="false">SUM(W8:W8)</f>
        <v>167</v>
      </c>
      <c r="X9" s="85" t="n">
        <f aca="false">SUM(X8:X8)</f>
        <v>0</v>
      </c>
      <c r="Y9" s="85" t="n">
        <f aca="false">SUM(Y8:Y8)</f>
        <v>0</v>
      </c>
      <c r="Z9" s="85" t="n">
        <f aca="false">SUM(Z8:Z8)</f>
        <v>0</v>
      </c>
      <c r="AA9" s="85" t="n">
        <f aca="false">SUM(AA8:AA8)</f>
        <v>18</v>
      </c>
      <c r="AB9" s="85" t="n">
        <f aca="false">SUM(AB8:AB8)</f>
        <v>18</v>
      </c>
      <c r="AC9" s="85" t="n">
        <f aca="false">SUM(AC8:AC8)</f>
        <v>0</v>
      </c>
      <c r="AD9" s="85" t="n">
        <f aca="false">SUM(AD8:AD8)</f>
        <v>41</v>
      </c>
      <c r="AE9" s="85" t="n">
        <f aca="false">SUM(AE8:AE8)</f>
        <v>28</v>
      </c>
      <c r="AF9" s="85" t="n">
        <f aca="false">SUM(AF8:AF8)</f>
        <v>3</v>
      </c>
      <c r="AG9" s="85" t="n">
        <f aca="false">SUM(AG8:AG8)</f>
        <v>3</v>
      </c>
      <c r="AH9" s="85" t="n">
        <f aca="false">SUM(AH8:AH8)</f>
        <v>3</v>
      </c>
      <c r="AI9" s="85" t="n">
        <f aca="false">SUM(AI8:AI8)</f>
        <v>3</v>
      </c>
      <c r="AJ9" s="85" t="n">
        <f aca="false">SUM(AJ8:AJ8)</f>
        <v>0</v>
      </c>
      <c r="AK9" s="85" t="n">
        <f aca="false">SUM(AK8:AK8)</f>
        <v>0</v>
      </c>
      <c r="AL9" s="85" t="n">
        <f aca="false">SUM(AL8:AL8)</f>
        <v>1</v>
      </c>
      <c r="AM9" s="85" t="n">
        <f aca="false">SUM(AM8:AM8)</f>
        <v>0</v>
      </c>
      <c r="AN9" s="85" t="n">
        <f aca="false">SUM(AN8:AN8)</f>
        <v>0</v>
      </c>
      <c r="AO9" s="85" t="n">
        <f aca="false">SUM(AO8:AO8)</f>
        <v>180</v>
      </c>
      <c r="AP9" s="85" t="n">
        <f aca="false">SUM(AP8:AP8)</f>
        <v>60</v>
      </c>
      <c r="AQ9" s="85" t="n">
        <f aca="false">SUM(AQ8:AQ8)</f>
        <v>321</v>
      </c>
      <c r="AR9" s="85" t="n">
        <f aca="false">SUM(AR8:AR8)</f>
        <v>304</v>
      </c>
      <c r="AS9" s="85" t="n">
        <f aca="false">SUM(AS8:AS8)</f>
        <v>23</v>
      </c>
      <c r="AT9" s="85" t="n">
        <f aca="false">SUM(AT8:AT8)</f>
        <v>356</v>
      </c>
      <c r="AU9" s="85" t="n">
        <f aca="false">SUM(AU8:AU8)</f>
        <v>15</v>
      </c>
      <c r="AV9" s="85" t="n">
        <f aca="false">SUM(AV8:AV8)</f>
        <v>1316</v>
      </c>
      <c r="AW9" s="85" t="n">
        <f aca="false">SUM(AW8:AW8)</f>
        <v>288</v>
      </c>
      <c r="AX9" s="85" t="n">
        <f aca="false">SUM(AX8:AX8)</f>
        <v>3324</v>
      </c>
      <c r="AY9" s="86" t="n">
        <f aca="false">SUM(AY8:AY8)</f>
        <v>508054.48</v>
      </c>
      <c r="AZ9" s="86" t="n">
        <f aca="false">SUM(AZ8:AZ8)</f>
        <v>499813.48</v>
      </c>
      <c r="BA9" s="86" t="n">
        <f aca="false">SUM(BA8:BA8)</f>
        <v>4771</v>
      </c>
      <c r="BB9" s="86" t="n">
        <f aca="false">SUM(BB8:BB8)</f>
        <v>3470</v>
      </c>
      <c r="BC9" s="86" t="n">
        <f aca="false">SUM(BC8:BC8)</f>
        <v>0</v>
      </c>
      <c r="BD9" s="86" t="n">
        <f aca="false">SUM(BD8:BD8)</f>
        <v>611373.72</v>
      </c>
      <c r="BE9" s="79" t="n">
        <f aca="false">D9+E9+F9+G9+H9+I9+J9-C9</f>
        <v>0</v>
      </c>
      <c r="BF9" s="80" t="n">
        <f aca="false">U9+W9+X9+Y9+Z9-K9</f>
        <v>0</v>
      </c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</row>
    <row r="10" customFormat="false" ht="12.8" hidden="false" customHeight="false" outlineLevel="0" collapsed="false">
      <c r="B10" s="2"/>
      <c r="C10" s="2"/>
      <c r="D10" s="2"/>
      <c r="E10" s="2"/>
      <c r="F10" s="2"/>
      <c r="G10" s="2"/>
      <c r="H10" s="2"/>
      <c r="I10" s="2"/>
      <c r="J10" s="2"/>
      <c r="K10" s="88"/>
      <c r="L10" s="2"/>
      <c r="M10" s="2"/>
      <c r="N10" s="2"/>
      <c r="O10" s="2"/>
      <c r="P10" s="2"/>
      <c r="Q10" s="2"/>
      <c r="R10" s="2"/>
      <c r="S10" s="2"/>
      <c r="T10" s="2"/>
      <c r="U10" s="88"/>
      <c r="V10" s="88"/>
      <c r="W10" s="2"/>
      <c r="X10" s="2"/>
      <c r="Y10" s="2"/>
      <c r="Z10" s="0"/>
      <c r="AE10" s="2"/>
      <c r="AF10" s="2"/>
      <c r="AG10" s="2"/>
      <c r="AH10" s="2"/>
      <c r="AI10" s="2"/>
      <c r="AJ10" s="2"/>
      <c r="AK10" s="2"/>
      <c r="AL10" s="2"/>
      <c r="AM10" s="2"/>
      <c r="AN10" s="2"/>
      <c r="AS10" s="2"/>
      <c r="AT10" s="2"/>
      <c r="AU10" s="2"/>
      <c r="AV10" s="2"/>
      <c r="AW10" s="2"/>
      <c r="AX10" s="2"/>
    </row>
    <row r="11" customFormat="false" ht="12.8" hidden="false" customHeight="false" outlineLevel="0" collapsed="false">
      <c r="B11" s="2"/>
      <c r="C11" s="88"/>
      <c r="D11" s="8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S11" s="2"/>
      <c r="AT11" s="2"/>
      <c r="AU11" s="2"/>
      <c r="AV11" s="2"/>
      <c r="AW11" s="2"/>
      <c r="AX11" s="2"/>
    </row>
    <row r="12" customFormat="false" ht="12.8" hidden="false" customHeight="fals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S12" s="2"/>
      <c r="AT12" s="2"/>
      <c r="AU12" s="2"/>
      <c r="AV12" s="2"/>
      <c r="AW12" s="2"/>
      <c r="AX12" s="2"/>
    </row>
    <row r="13" customFormat="false" ht="12.8" hidden="false" customHeight="false" outlineLevel="0" collapsed="false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S13" s="2"/>
      <c r="AT13" s="2"/>
      <c r="AU13" s="2"/>
      <c r="AV13" s="2"/>
      <c r="AW13" s="2"/>
      <c r="AX13" s="2"/>
    </row>
    <row r="14" customFormat="false" ht="12.8" hidden="false" customHeight="false" outlineLevel="0" collapsed="false">
      <c r="B14" s="89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S14" s="2"/>
      <c r="AT14" s="2"/>
      <c r="AU14" s="2"/>
      <c r="AV14" s="2"/>
      <c r="AW14" s="2"/>
      <c r="AX14" s="2"/>
    </row>
    <row r="15" customFormat="false" ht="12.8" hidden="false" customHeight="false" outlineLevel="0" collapsed="false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S15" s="2"/>
      <c r="AT15" s="2"/>
      <c r="AU15" s="2"/>
      <c r="AV15" s="2"/>
      <c r="AW15" s="2"/>
      <c r="AX15" s="2"/>
    </row>
    <row r="16" customFormat="false" ht="12.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S16" s="2"/>
      <c r="AT16" s="2"/>
      <c r="AU16" s="2"/>
      <c r="AV16" s="2"/>
      <c r="AW16" s="2"/>
      <c r="AX16" s="2"/>
    </row>
    <row r="17" customFormat="false" ht="12.5" hidden="false" customHeight="false" outlineLevel="0" collapsed="false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S17" s="2"/>
      <c r="AT17" s="2"/>
      <c r="AU17" s="2"/>
      <c r="AV17" s="2"/>
      <c r="AW17" s="2"/>
      <c r="AX17" s="2"/>
    </row>
    <row r="18" customFormat="false" ht="12.5" hidden="false" customHeight="false" outlineLevel="0" collapsed="false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S18" s="2"/>
      <c r="AT18" s="2"/>
      <c r="AU18" s="2"/>
      <c r="AV18" s="2"/>
      <c r="AW18" s="2"/>
      <c r="AX18" s="2"/>
    </row>
    <row r="19" customFormat="false" ht="12.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S19" s="2"/>
      <c r="AT19" s="2"/>
      <c r="AU19" s="2"/>
      <c r="AV19" s="2"/>
      <c r="AW19" s="2"/>
      <c r="AX19" s="2"/>
    </row>
    <row r="20" customFormat="false" ht="12.5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S20" s="2"/>
      <c r="AT20" s="2"/>
      <c r="AU20" s="2"/>
      <c r="AV20" s="2"/>
      <c r="AW20" s="2"/>
      <c r="AX20" s="2"/>
    </row>
    <row r="21" customFormat="false" ht="12.5" hidden="false" customHeight="false" outlineLevel="0" collapsed="false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S21" s="2"/>
      <c r="AT21" s="2"/>
      <c r="AU21" s="2"/>
      <c r="AV21" s="2"/>
      <c r="AW21" s="2"/>
      <c r="AX21" s="2"/>
    </row>
    <row r="22" customFormat="false" ht="12.5" hidden="false" customHeight="false" outlineLevel="0" collapsed="false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S22" s="2"/>
      <c r="AT22" s="2"/>
      <c r="AU22" s="2"/>
      <c r="AV22" s="2"/>
      <c r="AW22" s="2"/>
      <c r="AX22" s="2"/>
    </row>
    <row r="23" customFormat="false" ht="12.5" hidden="false" customHeight="false" outlineLevel="0" collapsed="false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S23" s="2"/>
      <c r="AT23" s="2"/>
      <c r="AU23" s="2"/>
      <c r="AV23" s="2"/>
      <c r="AW23" s="2"/>
      <c r="AX23" s="2"/>
    </row>
    <row r="24" customFormat="false" ht="12.5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S24" s="2"/>
      <c r="AT24" s="2"/>
      <c r="AU24" s="2"/>
      <c r="AV24" s="2"/>
      <c r="AW24" s="2"/>
      <c r="AX24" s="2"/>
    </row>
    <row r="25" customFormat="false" ht="12.5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S25" s="2"/>
      <c r="AT25" s="2"/>
      <c r="AU25" s="2"/>
      <c r="AV25" s="2"/>
      <c r="AW25" s="2"/>
      <c r="AX25" s="2"/>
    </row>
    <row r="26" customFormat="false" ht="12.8" hidden="false" customHeight="false" outlineLevel="0" collapsed="false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S26" s="2"/>
      <c r="AT26" s="2"/>
      <c r="AU26" s="2"/>
      <c r="AV26" s="2"/>
      <c r="AW26" s="2"/>
      <c r="AX26" s="2"/>
    </row>
    <row r="27" customFormat="false" ht="12.8" hidden="false" customHeight="false" outlineLevel="0" collapsed="false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S27" s="2"/>
      <c r="AT27" s="2"/>
      <c r="AU27" s="2"/>
      <c r="AV27" s="2"/>
      <c r="AW27" s="2"/>
      <c r="AX27" s="2"/>
    </row>
    <row r="28" customFormat="false" ht="12.8" hidden="false" customHeight="false" outlineLevel="0" collapsed="false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S28" s="2"/>
      <c r="AT28" s="2"/>
      <c r="AU28" s="2"/>
      <c r="AV28" s="2"/>
      <c r="AW28" s="2"/>
      <c r="AX28" s="2"/>
    </row>
    <row r="29" customFormat="false" ht="12.8" hidden="false" customHeight="false" outlineLevel="0" collapsed="false"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8" hidden="false" customHeight="false" outlineLevel="0" collapsed="false"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8" hidden="false" customHeight="false" outlineLevel="0" collapsed="false"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8" hidden="false" customHeight="false" outlineLevel="0" collapsed="false"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8" hidden="false" customHeight="false" outlineLevel="0" collapsed="false"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8" hidden="false" customHeight="false" outlineLevel="0" collapsed="false"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8" hidden="false" customHeight="false" outlineLevel="0" collapsed="false"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8" hidden="false" customHeight="false" outlineLevel="0" collapsed="false"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8" hidden="false" customHeight="false" outlineLevel="0" collapsed="false"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8" hidden="false" customHeight="false" outlineLevel="0" collapsed="false"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8" hidden="false" customHeight="false" outlineLevel="0" collapsed="false"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8" hidden="false" customHeight="false" outlineLevel="0" collapsed="false"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8" hidden="false" customHeight="false" outlineLevel="0" collapsed="false"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8" hidden="false" customHeight="false" outlineLevel="0" collapsed="false"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8" hidden="false" customHeight="false" outlineLevel="0" collapsed="false"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8" hidden="false" customHeight="false" outlineLevel="0" collapsed="false"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8" hidden="false" customHeight="false" outlineLevel="0" collapsed="false"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8" hidden="false" customHeight="false" outlineLevel="0" collapsed="false"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8" hidden="false" customHeight="false" outlineLevel="0" collapsed="false"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8" hidden="false" customHeight="false" outlineLevel="0" collapsed="false">
      <c r="C48" s="0"/>
      <c r="H48" s="2"/>
      <c r="I48" s="2"/>
      <c r="J48" s="2"/>
      <c r="K48" s="2"/>
    </row>
    <row r="49" customFormat="false" ht="12.8" hidden="false" customHeight="false" outlineLevel="0" collapsed="false">
      <c r="C49" s="0"/>
      <c r="H49" s="2"/>
      <c r="I49" s="2"/>
      <c r="J49" s="2"/>
      <c r="K49" s="2"/>
    </row>
    <row r="50" customFormat="false" ht="12.8" hidden="false" customHeight="false" outlineLevel="0" collapsed="false">
      <c r="C50" s="0"/>
      <c r="H50" s="2"/>
      <c r="I50" s="2"/>
      <c r="J50" s="2"/>
      <c r="K50" s="2"/>
    </row>
    <row r="51" customFormat="false" ht="12.8" hidden="false" customHeight="false" outlineLevel="0" collapsed="false">
      <c r="C51" s="0"/>
      <c r="H51" s="2"/>
      <c r="I51" s="2"/>
      <c r="J51" s="2"/>
      <c r="K51" s="2"/>
    </row>
    <row r="52" customFormat="false" ht="12.8" hidden="false" customHeight="false" outlineLevel="0" collapsed="false">
      <c r="C52" s="0"/>
      <c r="H52" s="2"/>
      <c r="I52" s="2"/>
      <c r="J52" s="2"/>
      <c r="K52" s="2"/>
    </row>
    <row r="53" customFormat="false" ht="12.8" hidden="false" customHeight="false" outlineLevel="0" collapsed="false">
      <c r="C53" s="0"/>
      <c r="H53" s="2"/>
      <c r="I53" s="2"/>
      <c r="J53" s="2"/>
      <c r="K53" s="2"/>
    </row>
    <row r="54" customFormat="false" ht="12.8" hidden="false" customHeight="false" outlineLevel="0" collapsed="false">
      <c r="C54" s="0"/>
      <c r="H54" s="2"/>
      <c r="I54" s="2"/>
      <c r="J54" s="2"/>
      <c r="K54" s="2"/>
    </row>
    <row r="55" customFormat="false" ht="12.8" hidden="false" customHeight="false" outlineLevel="0" collapsed="false">
      <c r="C55" s="0"/>
      <c r="H55" s="2"/>
      <c r="I55" s="2"/>
      <c r="J55" s="2"/>
      <c r="K55" s="2"/>
    </row>
    <row r="56" customFormat="false" ht="12.8" hidden="false" customHeight="false" outlineLevel="0" collapsed="false">
      <c r="C56" s="0"/>
      <c r="H56" s="2"/>
      <c r="I56" s="2"/>
      <c r="J56" s="2"/>
      <c r="K56" s="2"/>
    </row>
    <row r="57" customFormat="false" ht="12.8" hidden="false" customHeight="false" outlineLevel="0" collapsed="false">
      <c r="C57" s="0"/>
      <c r="H57" s="2"/>
      <c r="I57" s="2"/>
      <c r="J57" s="2"/>
      <c r="K57" s="2"/>
    </row>
    <row r="58" customFormat="false" ht="12.8" hidden="false" customHeight="false" outlineLevel="0" collapsed="false">
      <c r="C58" s="0"/>
      <c r="H58" s="2"/>
      <c r="I58" s="2"/>
      <c r="J58" s="2"/>
      <c r="K58" s="2"/>
    </row>
    <row r="59" customFormat="false" ht="12.8" hidden="false" customHeight="false" outlineLevel="0" collapsed="false">
      <c r="C59" s="0"/>
      <c r="H59" s="2"/>
      <c r="I59" s="2"/>
      <c r="J59" s="2"/>
      <c r="K59" s="2"/>
    </row>
    <row r="60" customFormat="false" ht="12.8" hidden="false" customHeight="false" outlineLevel="0" collapsed="false">
      <c r="C60" s="0"/>
      <c r="H60" s="2"/>
      <c r="I60" s="2"/>
      <c r="J60" s="2"/>
      <c r="K60" s="2"/>
    </row>
    <row r="61" customFormat="false" ht="12.8" hidden="false" customHeight="false" outlineLevel="0" collapsed="false">
      <c r="C61" s="0"/>
      <c r="H61" s="2"/>
      <c r="I61" s="2"/>
      <c r="J61" s="2"/>
      <c r="K61" s="2"/>
    </row>
    <row r="62" customFormat="false" ht="12.8" hidden="false" customHeight="false" outlineLevel="0" collapsed="false">
      <c r="C62" s="0"/>
      <c r="H62" s="2"/>
      <c r="I62" s="2"/>
      <c r="J62" s="2"/>
      <c r="K62" s="2"/>
    </row>
    <row r="63" customFormat="false" ht="12.8" hidden="false" customHeight="false" outlineLevel="0" collapsed="false">
      <c r="C63" s="0"/>
      <c r="H63" s="2"/>
      <c r="I63" s="2"/>
      <c r="J63" s="2"/>
      <c r="K63" s="2"/>
    </row>
    <row r="64" customFormat="false" ht="12.8" hidden="false" customHeight="false" outlineLevel="0" collapsed="false">
      <c r="C64" s="0"/>
      <c r="H64" s="2"/>
      <c r="I64" s="2"/>
      <c r="J64" s="2"/>
      <c r="K64" s="2"/>
    </row>
    <row r="65" customFormat="false" ht="12.8" hidden="false" customHeight="false" outlineLevel="0" collapsed="false">
      <c r="C65" s="0"/>
      <c r="H65" s="2"/>
      <c r="I65" s="2"/>
      <c r="J65" s="2"/>
      <c r="K65" s="2"/>
      <c r="L65" s="2"/>
      <c r="M65" s="2"/>
      <c r="N65" s="2"/>
    </row>
    <row r="66" customFormat="false" ht="12.8" hidden="false" customHeight="false" outlineLevel="0" collapsed="false">
      <c r="C66" s="0"/>
      <c r="H66" s="2"/>
      <c r="I66" s="2"/>
      <c r="J66" s="2"/>
      <c r="K66" s="2"/>
      <c r="L66" s="2"/>
      <c r="M66" s="2"/>
      <c r="N66" s="2"/>
    </row>
    <row r="67" customFormat="false" ht="12.8" hidden="false" customHeight="false" outlineLevel="0" collapsed="false">
      <c r="C67" s="0"/>
      <c r="H67" s="2"/>
      <c r="I67" s="2"/>
      <c r="J67" s="2"/>
      <c r="K67" s="2"/>
      <c r="L67" s="2"/>
      <c r="M67" s="2"/>
      <c r="N67" s="2"/>
    </row>
    <row r="68" customFormat="false" ht="12.8" hidden="false" customHeight="false" outlineLevel="0" collapsed="false">
      <c r="C68" s="0"/>
      <c r="H68" s="2"/>
      <c r="I68" s="2"/>
      <c r="J68" s="2"/>
      <c r="K68" s="2"/>
      <c r="L68" s="2"/>
      <c r="M68" s="2"/>
      <c r="N68" s="2"/>
    </row>
    <row r="69" customFormat="false" ht="12.8" hidden="false" customHeight="false" outlineLevel="0" collapsed="false">
      <c r="C69" s="0"/>
      <c r="H69" s="2"/>
      <c r="I69" s="2"/>
      <c r="J69" s="2"/>
      <c r="K69" s="2"/>
      <c r="L69" s="2"/>
      <c r="M69" s="2"/>
      <c r="N69" s="2"/>
    </row>
    <row r="70" customFormat="false" ht="12.8" hidden="false" customHeight="false" outlineLevel="0" collapsed="false">
      <c r="C70" s="0"/>
      <c r="H70" s="2"/>
      <c r="I70" s="2"/>
      <c r="J70" s="2"/>
      <c r="K70" s="2"/>
      <c r="L70" s="2"/>
      <c r="M70" s="2"/>
      <c r="N70" s="2"/>
    </row>
    <row r="71" customFormat="false" ht="12.8" hidden="false" customHeight="false" outlineLevel="0" collapsed="false">
      <c r="C71" s="0"/>
      <c r="H71" s="2"/>
      <c r="I71" s="2"/>
      <c r="J71" s="2"/>
      <c r="K71" s="2"/>
      <c r="L71" s="2"/>
      <c r="M71" s="2"/>
      <c r="N71" s="2"/>
    </row>
    <row r="72" customFormat="false" ht="12.8" hidden="false" customHeight="false" outlineLevel="0" collapsed="false">
      <c r="C72" s="0"/>
      <c r="H72" s="2"/>
      <c r="I72" s="2"/>
      <c r="J72" s="2"/>
      <c r="K72" s="2"/>
      <c r="L72" s="2"/>
      <c r="M72" s="2"/>
      <c r="N72" s="2"/>
    </row>
    <row r="73" customFormat="false" ht="12.8" hidden="false" customHeight="false" outlineLevel="0" collapsed="false">
      <c r="C73" s="0"/>
      <c r="H73" s="2"/>
      <c r="I73" s="2"/>
      <c r="J73" s="2"/>
      <c r="K73" s="2"/>
      <c r="L73" s="2"/>
      <c r="M73" s="2"/>
      <c r="N73" s="2"/>
    </row>
    <row r="74" customFormat="false" ht="12.8" hidden="false" customHeight="false" outlineLevel="0" collapsed="false">
      <c r="C74" s="0"/>
      <c r="H74" s="2"/>
      <c r="I74" s="2"/>
      <c r="J74" s="2"/>
      <c r="K74" s="2"/>
      <c r="L74" s="2"/>
      <c r="M74" s="2"/>
      <c r="N74" s="2"/>
    </row>
    <row r="75" customFormat="false" ht="12.8" hidden="false" customHeight="false" outlineLevel="0" collapsed="false">
      <c r="C75" s="0"/>
      <c r="H75" s="2"/>
      <c r="I75" s="2"/>
      <c r="J75" s="2"/>
      <c r="K75" s="2"/>
      <c r="L75" s="2"/>
      <c r="M75" s="2"/>
      <c r="N75" s="2"/>
    </row>
    <row r="76" customFormat="false" ht="12.8" hidden="false" customHeight="false" outlineLevel="0" collapsed="false">
      <c r="C76" s="0"/>
      <c r="H76" s="2"/>
      <c r="I76" s="2"/>
      <c r="J76" s="2"/>
      <c r="K76" s="2"/>
      <c r="L76" s="2"/>
      <c r="M76" s="2"/>
      <c r="N76" s="2"/>
    </row>
    <row r="77" customFormat="false" ht="12.8" hidden="false" customHeight="false" outlineLevel="0" collapsed="false">
      <c r="C77" s="0"/>
      <c r="H77" s="2"/>
      <c r="I77" s="2"/>
      <c r="J77" s="2"/>
      <c r="K77" s="2"/>
      <c r="L77" s="2"/>
      <c r="M77" s="2"/>
      <c r="N77" s="2"/>
    </row>
    <row r="78" customFormat="false" ht="12.8" hidden="false" customHeight="false" outlineLevel="0" collapsed="false">
      <c r="C78" s="0"/>
      <c r="H78" s="2"/>
      <c r="I78" s="2"/>
      <c r="J78" s="2"/>
      <c r="K78" s="2"/>
      <c r="L78" s="2"/>
      <c r="M78" s="2"/>
      <c r="N78" s="2"/>
    </row>
    <row r="79" customFormat="false" ht="12.8" hidden="false" customHeight="false" outlineLevel="0" collapsed="false">
      <c r="C79" s="0"/>
      <c r="H79" s="2"/>
      <c r="I79" s="2"/>
      <c r="J79" s="2"/>
      <c r="K79" s="2"/>
      <c r="L79" s="2"/>
      <c r="M79" s="2"/>
      <c r="N79" s="2"/>
    </row>
    <row r="80" customFormat="false" ht="12.8" hidden="false" customHeight="false" outlineLevel="0" collapsed="false">
      <c r="C80" s="0"/>
      <c r="H80" s="2"/>
      <c r="I80" s="2"/>
      <c r="J80" s="2"/>
      <c r="K80" s="2"/>
      <c r="L80" s="2"/>
      <c r="M80" s="2"/>
      <c r="N80" s="2"/>
    </row>
    <row r="81" customFormat="false" ht="12.8" hidden="false" customHeight="false" outlineLevel="0" collapsed="false">
      <c r="C81" s="0"/>
      <c r="H81" s="2"/>
      <c r="I81" s="2"/>
      <c r="J81" s="2"/>
      <c r="K81" s="2"/>
      <c r="L81" s="2"/>
      <c r="M81" s="2"/>
      <c r="N81" s="2"/>
    </row>
    <row r="82" customFormat="false" ht="12.8" hidden="false" customHeight="false" outlineLevel="0" collapsed="false">
      <c r="C82" s="0"/>
      <c r="H82" s="2"/>
      <c r="I82" s="2"/>
      <c r="J82" s="2"/>
      <c r="K82" s="2"/>
      <c r="L82" s="2"/>
      <c r="M82" s="2"/>
      <c r="N82" s="2"/>
    </row>
    <row r="83" customFormat="false" ht="12.8" hidden="false" customHeight="false" outlineLevel="0" collapsed="false">
      <c r="C83" s="0"/>
      <c r="H83" s="2"/>
      <c r="I83" s="2"/>
      <c r="J83" s="2"/>
      <c r="K83" s="2"/>
      <c r="L83" s="2"/>
      <c r="M83" s="2"/>
      <c r="N83" s="2"/>
    </row>
    <row r="84" customFormat="false" ht="12.8" hidden="false" customHeight="false" outlineLevel="0" collapsed="false">
      <c r="C84" s="0"/>
      <c r="H84" s="2"/>
      <c r="I84" s="2"/>
      <c r="J84" s="2"/>
      <c r="K84" s="2"/>
      <c r="L84" s="2"/>
      <c r="M84" s="2"/>
      <c r="N84" s="2"/>
    </row>
    <row r="85" customFormat="false" ht="12.8" hidden="false" customHeight="false" outlineLevel="0" collapsed="false">
      <c r="C85" s="0"/>
      <c r="H85" s="2"/>
      <c r="I85" s="2"/>
      <c r="J85" s="2"/>
      <c r="K85" s="2"/>
      <c r="L85" s="2"/>
      <c r="M85" s="2"/>
      <c r="N85" s="2"/>
    </row>
    <row r="86" customFormat="false" ht="12.8" hidden="false" customHeight="false" outlineLevel="0" collapsed="false">
      <c r="C86" s="0"/>
      <c r="H86" s="2"/>
      <c r="I86" s="2"/>
      <c r="J86" s="2"/>
      <c r="K86" s="2"/>
      <c r="L86" s="2"/>
      <c r="M86" s="2"/>
      <c r="N86" s="2"/>
    </row>
    <row r="87" customFormat="false" ht="12.8" hidden="false" customHeight="false" outlineLevel="0" collapsed="false">
      <c r="C87" s="0"/>
      <c r="H87" s="2"/>
      <c r="I87" s="2"/>
      <c r="J87" s="2"/>
      <c r="K87" s="2"/>
      <c r="L87" s="2"/>
      <c r="M87" s="2"/>
      <c r="N87" s="2"/>
    </row>
    <row r="88" customFormat="false" ht="12.8" hidden="false" customHeight="false" outlineLevel="0" collapsed="false">
      <c r="C88" s="0"/>
      <c r="H88" s="2"/>
      <c r="I88" s="2"/>
      <c r="J88" s="2"/>
      <c r="K88" s="2"/>
      <c r="L88" s="2"/>
      <c r="M88" s="2"/>
      <c r="N88" s="2"/>
    </row>
    <row r="89" customFormat="false" ht="12.8" hidden="false" customHeight="false" outlineLevel="0" collapsed="false">
      <c r="C89" s="0"/>
      <c r="H89" s="2"/>
      <c r="I89" s="2"/>
      <c r="J89" s="2"/>
      <c r="K89" s="2"/>
      <c r="L89" s="2"/>
      <c r="M89" s="2"/>
      <c r="N89" s="2"/>
    </row>
    <row r="90" customFormat="false" ht="12.8" hidden="false" customHeight="false" outlineLevel="0" collapsed="false">
      <c r="C90" s="0"/>
      <c r="H90" s="2"/>
      <c r="I90" s="2"/>
      <c r="J90" s="2"/>
      <c r="K90" s="2"/>
      <c r="L90" s="2"/>
      <c r="M90" s="2"/>
      <c r="N90" s="2"/>
    </row>
    <row r="91" customFormat="false" ht="12.8" hidden="false" customHeight="false" outlineLevel="0" collapsed="false">
      <c r="C91" s="0"/>
      <c r="H91" s="2"/>
      <c r="I91" s="2"/>
      <c r="J91" s="2"/>
      <c r="K91" s="2"/>
      <c r="L91" s="2"/>
      <c r="M91" s="2"/>
      <c r="N91" s="2"/>
    </row>
    <row r="92" customFormat="false" ht="12.8" hidden="false" customHeight="false" outlineLevel="0" collapsed="false">
      <c r="C92" s="0"/>
      <c r="H92" s="2"/>
      <c r="I92" s="2"/>
      <c r="J92" s="2"/>
      <c r="K92" s="2"/>
      <c r="L92" s="2"/>
      <c r="M92" s="2"/>
      <c r="N92" s="2"/>
    </row>
    <row r="93" customFormat="false" ht="12.8" hidden="false" customHeight="false" outlineLevel="0" collapsed="false">
      <c r="C93" s="0"/>
      <c r="H93" s="2"/>
      <c r="I93" s="2"/>
      <c r="J93" s="2"/>
      <c r="K93" s="2"/>
      <c r="L93" s="2"/>
      <c r="M93" s="2"/>
      <c r="N93" s="2"/>
    </row>
    <row r="94" customFormat="false" ht="12.8" hidden="false" customHeight="false" outlineLevel="0" collapsed="false">
      <c r="C94" s="0"/>
      <c r="H94" s="2"/>
      <c r="I94" s="2"/>
      <c r="J94" s="2"/>
      <c r="K94" s="2"/>
      <c r="L94" s="2"/>
      <c r="M94" s="2"/>
      <c r="N94" s="2"/>
    </row>
    <row r="95" customFormat="false" ht="12.8" hidden="false" customHeight="false" outlineLevel="0" collapsed="false">
      <c r="C95" s="0"/>
      <c r="H95" s="2"/>
      <c r="I95" s="2"/>
      <c r="J95" s="2"/>
      <c r="K95" s="2"/>
      <c r="L95" s="2"/>
      <c r="M95" s="2"/>
      <c r="N95" s="2"/>
    </row>
    <row r="96" customFormat="false" ht="12.8" hidden="false" customHeight="false" outlineLevel="0" collapsed="false">
      <c r="C96" s="0"/>
      <c r="H96" s="2"/>
      <c r="I96" s="2"/>
      <c r="J96" s="2"/>
      <c r="K96" s="2"/>
      <c r="L96" s="2"/>
      <c r="M96" s="2"/>
      <c r="N96" s="2"/>
    </row>
    <row r="97" customFormat="false" ht="12.8" hidden="false" customHeight="false" outlineLevel="0" collapsed="false">
      <c r="C97" s="0"/>
      <c r="H97" s="2"/>
      <c r="I97" s="2"/>
      <c r="J97" s="2"/>
      <c r="K97" s="2"/>
      <c r="L97" s="2"/>
      <c r="M97" s="2"/>
      <c r="N97" s="2"/>
    </row>
    <row r="98" customFormat="false" ht="12.8" hidden="false" customHeight="false" outlineLevel="0" collapsed="false">
      <c r="C98" s="0"/>
      <c r="H98" s="2"/>
      <c r="I98" s="2"/>
      <c r="J98" s="2"/>
      <c r="K98" s="2"/>
      <c r="L98" s="2"/>
      <c r="M98" s="2"/>
      <c r="N98" s="2"/>
    </row>
    <row r="99" customFormat="false" ht="12.8" hidden="false" customHeight="false" outlineLevel="0" collapsed="false">
      <c r="C99" s="0"/>
      <c r="H99" s="2"/>
      <c r="I99" s="2"/>
      <c r="J99" s="2"/>
      <c r="K99" s="2"/>
      <c r="L99" s="2"/>
      <c r="M99" s="2"/>
      <c r="N99" s="2"/>
    </row>
    <row r="100" customFormat="false" ht="12.8" hidden="false" customHeight="false" outlineLevel="0" collapsed="false">
      <c r="C100" s="0"/>
      <c r="H100" s="2"/>
      <c r="I100" s="2"/>
      <c r="J100" s="2"/>
      <c r="K100" s="2"/>
      <c r="L100" s="2"/>
      <c r="M100" s="2"/>
      <c r="N100" s="2"/>
    </row>
    <row r="101" customFormat="false" ht="12.8" hidden="false" customHeight="false" outlineLevel="0" collapsed="false">
      <c r="C101" s="0"/>
      <c r="H101" s="2"/>
      <c r="I101" s="2"/>
      <c r="J101" s="2"/>
      <c r="K101" s="2"/>
      <c r="L101" s="2"/>
      <c r="M101" s="2"/>
      <c r="N101" s="2"/>
    </row>
    <row r="102" customFormat="false" ht="12.8" hidden="false" customHeight="false" outlineLevel="0" collapsed="false">
      <c r="C102" s="0"/>
      <c r="H102" s="2"/>
      <c r="I102" s="2"/>
      <c r="J102" s="2"/>
      <c r="K102" s="2"/>
      <c r="L102" s="2"/>
      <c r="M102" s="2"/>
      <c r="N102" s="2"/>
    </row>
    <row r="103" customFormat="false" ht="12.8" hidden="false" customHeight="false" outlineLevel="0" collapsed="false">
      <c r="C103" s="0"/>
      <c r="H103" s="2"/>
      <c r="I103" s="2"/>
      <c r="J103" s="2"/>
      <c r="K103" s="2"/>
      <c r="L103" s="2"/>
      <c r="M103" s="2"/>
      <c r="N103" s="2"/>
    </row>
    <row r="104" customFormat="false" ht="12.8" hidden="false" customHeight="false" outlineLevel="0" collapsed="false">
      <c r="C104" s="0"/>
      <c r="H104" s="2"/>
      <c r="I104" s="2"/>
      <c r="J104" s="2"/>
      <c r="K104" s="2"/>
      <c r="L104" s="2"/>
      <c r="M104" s="2"/>
      <c r="N104" s="2"/>
    </row>
    <row r="105" customFormat="false" ht="12.8" hidden="false" customHeight="false" outlineLevel="0" collapsed="false">
      <c r="C105" s="0"/>
      <c r="H105" s="2"/>
      <c r="I105" s="2"/>
      <c r="J105" s="2"/>
      <c r="K105" s="2"/>
      <c r="L105" s="2"/>
      <c r="M105" s="2"/>
      <c r="N105" s="2"/>
    </row>
    <row r="106" customFormat="false" ht="12.8" hidden="false" customHeight="false" outlineLevel="0" collapsed="false">
      <c r="C106" s="0"/>
      <c r="H106" s="2"/>
      <c r="I106" s="2"/>
      <c r="J106" s="2"/>
      <c r="K106" s="2"/>
      <c r="L106" s="2"/>
      <c r="M106" s="2"/>
      <c r="N106" s="2"/>
    </row>
    <row r="107" customFormat="false" ht="12.8" hidden="false" customHeight="false" outlineLevel="0" collapsed="false">
      <c r="C107" s="0"/>
      <c r="H107" s="2"/>
      <c r="I107" s="2"/>
      <c r="J107" s="2"/>
      <c r="K107" s="2"/>
      <c r="L107" s="2"/>
      <c r="M107" s="2"/>
      <c r="N107" s="2"/>
    </row>
    <row r="108" customFormat="false" ht="12.8" hidden="false" customHeight="false" outlineLevel="0" collapsed="false">
      <c r="C108" s="0"/>
      <c r="H108" s="2"/>
      <c r="I108" s="2"/>
      <c r="J108" s="2"/>
      <c r="K108" s="2"/>
      <c r="L108" s="2"/>
      <c r="M108" s="2"/>
      <c r="N108" s="2"/>
    </row>
    <row r="109" customFormat="false" ht="12.8" hidden="false" customHeight="false" outlineLevel="0" collapsed="false">
      <c r="C109" s="0"/>
      <c r="H109" s="2"/>
      <c r="I109" s="2"/>
      <c r="J109" s="2"/>
      <c r="K109" s="2"/>
      <c r="L109" s="2"/>
      <c r="M109" s="2"/>
      <c r="N109" s="2"/>
    </row>
    <row r="110" customFormat="false" ht="12.8" hidden="false" customHeight="false" outlineLevel="0" collapsed="false">
      <c r="C110" s="0"/>
      <c r="H110" s="2"/>
      <c r="I110" s="2"/>
      <c r="J110" s="2"/>
      <c r="K110" s="2"/>
      <c r="L110" s="2"/>
      <c r="M110" s="2"/>
      <c r="N110" s="2"/>
    </row>
    <row r="111" customFormat="false" ht="12.8" hidden="false" customHeight="false" outlineLevel="0" collapsed="false">
      <c r="C111" s="0"/>
      <c r="H111" s="2"/>
      <c r="I111" s="2"/>
      <c r="J111" s="2"/>
      <c r="K111" s="2"/>
      <c r="L111" s="2"/>
      <c r="M111" s="2"/>
      <c r="N111" s="2"/>
    </row>
    <row r="112" customFormat="false" ht="12.8" hidden="false" customHeight="false" outlineLevel="0" collapsed="false">
      <c r="C112" s="0"/>
      <c r="H112" s="2"/>
      <c r="I112" s="2"/>
      <c r="J112" s="2"/>
      <c r="K112" s="2"/>
      <c r="L112" s="2"/>
      <c r="M112" s="2"/>
      <c r="N112" s="2"/>
    </row>
    <row r="113" customFormat="false" ht="12.8" hidden="false" customHeight="false" outlineLevel="0" collapsed="false">
      <c r="C113" s="0"/>
      <c r="H113" s="2"/>
      <c r="I113" s="2"/>
      <c r="J113" s="2"/>
      <c r="K113" s="2"/>
      <c r="L113" s="2"/>
      <c r="M113" s="2"/>
      <c r="N113" s="2"/>
    </row>
    <row r="114" customFormat="false" ht="12.8" hidden="false" customHeight="false" outlineLevel="0" collapsed="false">
      <c r="C114" s="0"/>
      <c r="H114" s="2"/>
      <c r="I114" s="2"/>
      <c r="J114" s="2"/>
      <c r="K114" s="2"/>
      <c r="L114" s="2"/>
      <c r="M114" s="2"/>
      <c r="N114" s="2"/>
    </row>
    <row r="115" customFormat="false" ht="12.8" hidden="false" customHeight="false" outlineLevel="0" collapsed="false">
      <c r="C115" s="0"/>
      <c r="H115" s="2"/>
      <c r="I115" s="2"/>
      <c r="J115" s="2"/>
      <c r="K115" s="2"/>
      <c r="L115" s="2"/>
      <c r="M115" s="2"/>
      <c r="N115" s="2"/>
    </row>
    <row r="116" customFormat="false" ht="12.8" hidden="false" customHeight="false" outlineLevel="0" collapsed="false">
      <c r="C116" s="0"/>
      <c r="H116" s="2"/>
      <c r="I116" s="2"/>
      <c r="J116" s="2"/>
      <c r="K116" s="2"/>
      <c r="L116" s="2"/>
      <c r="M116" s="2"/>
      <c r="N116" s="2"/>
    </row>
    <row r="117" customFormat="false" ht="12.8" hidden="false" customHeight="false" outlineLevel="0" collapsed="false">
      <c r="C117" s="0"/>
      <c r="H117" s="2"/>
      <c r="I117" s="2"/>
      <c r="J117" s="2"/>
      <c r="K117" s="2"/>
      <c r="L117" s="2"/>
      <c r="M117" s="2"/>
      <c r="N117" s="2"/>
    </row>
    <row r="118" customFormat="false" ht="12.8" hidden="false" customHeight="false" outlineLevel="0" collapsed="false">
      <c r="C118" s="0"/>
      <c r="H118" s="2"/>
      <c r="I118" s="2"/>
      <c r="J118" s="2"/>
      <c r="K118" s="2"/>
      <c r="L118" s="2"/>
      <c r="M118" s="2"/>
      <c r="N118" s="2"/>
    </row>
    <row r="119" customFormat="false" ht="12.8" hidden="false" customHeight="false" outlineLevel="0" collapsed="false">
      <c r="C119" s="0"/>
      <c r="H119" s="2"/>
      <c r="I119" s="2"/>
      <c r="J119" s="2"/>
      <c r="K119" s="2"/>
      <c r="L119" s="2"/>
      <c r="M119" s="2"/>
      <c r="N119" s="2"/>
    </row>
    <row r="120" customFormat="false" ht="12.8" hidden="false" customHeight="false" outlineLevel="0" collapsed="false">
      <c r="C120" s="0"/>
      <c r="H120" s="2"/>
      <c r="I120" s="2"/>
      <c r="J120" s="2"/>
      <c r="K120" s="2"/>
      <c r="L120" s="2"/>
      <c r="M120" s="2"/>
      <c r="N120" s="2"/>
    </row>
    <row r="121" customFormat="false" ht="12.8" hidden="false" customHeight="false" outlineLevel="0" collapsed="false">
      <c r="C121" s="0"/>
      <c r="H121" s="2"/>
      <c r="I121" s="2"/>
      <c r="J121" s="2"/>
      <c r="K121" s="2"/>
      <c r="L121" s="2"/>
      <c r="M121" s="2"/>
      <c r="N121" s="2"/>
    </row>
    <row r="122" customFormat="false" ht="12.8" hidden="false" customHeight="false" outlineLevel="0" collapsed="false">
      <c r="C122" s="0"/>
      <c r="H122" s="2"/>
      <c r="I122" s="2"/>
      <c r="J122" s="2"/>
      <c r="K122" s="2"/>
      <c r="L122" s="2"/>
      <c r="M122" s="2"/>
      <c r="N122" s="2"/>
    </row>
    <row r="123" customFormat="false" ht="12.8" hidden="false" customHeight="false" outlineLevel="0" collapsed="false">
      <c r="C123" s="0"/>
      <c r="H123" s="2"/>
      <c r="I123" s="2"/>
      <c r="J123" s="2"/>
      <c r="K123" s="2"/>
      <c r="L123" s="2"/>
      <c r="M123" s="2"/>
      <c r="N123" s="2"/>
    </row>
    <row r="124" customFormat="false" ht="12.8" hidden="false" customHeight="false" outlineLevel="0" collapsed="false">
      <c r="C124" s="0"/>
      <c r="H124" s="2"/>
      <c r="I124" s="2"/>
      <c r="J124" s="2"/>
      <c r="K124" s="2"/>
      <c r="L124" s="2"/>
      <c r="M124" s="2"/>
      <c r="N124" s="2"/>
    </row>
    <row r="125" customFormat="false" ht="12.8" hidden="false" customHeight="false" outlineLevel="0" collapsed="false">
      <c r="C125" s="0"/>
      <c r="H125" s="2"/>
      <c r="I125" s="2"/>
      <c r="J125" s="2"/>
      <c r="K125" s="2"/>
      <c r="L125" s="2"/>
      <c r="M125" s="2"/>
      <c r="N125" s="2"/>
    </row>
    <row r="126" customFormat="false" ht="12.8" hidden="false" customHeight="false" outlineLevel="0" collapsed="false">
      <c r="C126" s="0"/>
      <c r="H126" s="2"/>
      <c r="I126" s="2"/>
      <c r="J126" s="2"/>
      <c r="K126" s="2"/>
      <c r="L126" s="2"/>
      <c r="M126" s="2"/>
      <c r="N126" s="2"/>
    </row>
    <row r="127" customFormat="false" ht="12.8" hidden="false" customHeight="false" outlineLevel="0" collapsed="false">
      <c r="C127" s="0"/>
      <c r="H127" s="2"/>
      <c r="I127" s="2"/>
      <c r="J127" s="2"/>
      <c r="K127" s="2"/>
      <c r="L127" s="2"/>
      <c r="M127" s="2"/>
      <c r="N127" s="2"/>
    </row>
    <row r="128" customFormat="false" ht="12.8" hidden="false" customHeight="false" outlineLevel="0" collapsed="false">
      <c r="C128" s="0"/>
      <c r="H128" s="2"/>
      <c r="I128" s="2"/>
      <c r="J128" s="2"/>
      <c r="K128" s="2"/>
      <c r="L128" s="2"/>
      <c r="M128" s="2"/>
      <c r="N128" s="2"/>
    </row>
    <row r="129" customFormat="false" ht="12.8" hidden="false" customHeight="false" outlineLevel="0" collapsed="false">
      <c r="C129" s="0"/>
      <c r="H129" s="2"/>
      <c r="I129" s="2"/>
      <c r="J129" s="2"/>
      <c r="K129" s="2"/>
      <c r="L129" s="2"/>
      <c r="M129" s="2"/>
      <c r="N129" s="2"/>
    </row>
    <row r="130" customFormat="false" ht="12.8" hidden="false" customHeight="false" outlineLevel="0" collapsed="false">
      <c r="C130" s="0"/>
      <c r="H130" s="2"/>
      <c r="I130" s="2"/>
      <c r="J130" s="2"/>
      <c r="K130" s="2"/>
      <c r="L130" s="2"/>
      <c r="M130" s="2"/>
      <c r="N130" s="2"/>
    </row>
    <row r="131" customFormat="false" ht="12.8" hidden="false" customHeight="false" outlineLevel="0" collapsed="false">
      <c r="C131" s="0"/>
      <c r="H131" s="2"/>
      <c r="I131" s="2"/>
      <c r="J131" s="2"/>
      <c r="K131" s="2"/>
      <c r="L131" s="2"/>
      <c r="M131" s="2"/>
      <c r="N131" s="2"/>
    </row>
    <row r="132" customFormat="false" ht="12.8" hidden="false" customHeight="false" outlineLevel="0" collapsed="false">
      <c r="C132" s="0"/>
      <c r="H132" s="2"/>
      <c r="I132" s="2"/>
      <c r="J132" s="2"/>
      <c r="K132" s="2"/>
      <c r="L132" s="2"/>
      <c r="M132" s="2"/>
      <c r="N132" s="2"/>
    </row>
    <row r="133" customFormat="false" ht="12.8" hidden="false" customHeight="false" outlineLevel="0" collapsed="false">
      <c r="C133" s="0"/>
      <c r="H133" s="2"/>
      <c r="I133" s="2"/>
      <c r="J133" s="2"/>
      <c r="K133" s="2"/>
      <c r="L133" s="2"/>
      <c r="M133" s="2"/>
      <c r="N133" s="2"/>
    </row>
    <row r="134" customFormat="false" ht="12.8" hidden="false" customHeight="false" outlineLevel="0" collapsed="false">
      <c r="C134" s="0"/>
      <c r="H134" s="2"/>
      <c r="I134" s="2"/>
      <c r="J134" s="2"/>
      <c r="K134" s="2"/>
      <c r="L134" s="2"/>
      <c r="M134" s="2"/>
      <c r="N134" s="2"/>
    </row>
    <row r="135" customFormat="false" ht="12.8" hidden="false" customHeight="false" outlineLevel="0" collapsed="false">
      <c r="C135" s="0"/>
      <c r="H135" s="2"/>
      <c r="I135" s="2"/>
      <c r="J135" s="2"/>
      <c r="K135" s="2"/>
      <c r="L135" s="2"/>
      <c r="M135" s="2"/>
      <c r="N135" s="2"/>
    </row>
    <row r="136" customFormat="false" ht="12.8" hidden="false" customHeight="false" outlineLevel="0" collapsed="false">
      <c r="C136" s="0"/>
      <c r="H136" s="2"/>
      <c r="I136" s="2"/>
      <c r="J136" s="2"/>
      <c r="K136" s="2"/>
      <c r="L136" s="2"/>
      <c r="M136" s="2"/>
      <c r="N136" s="2"/>
    </row>
    <row r="137" customFormat="false" ht="12.8" hidden="false" customHeight="false" outlineLevel="0" collapsed="false">
      <c r="C137" s="0"/>
      <c r="H137" s="2"/>
      <c r="I137" s="2"/>
      <c r="J137" s="2"/>
      <c r="K137" s="2"/>
      <c r="L137" s="2"/>
      <c r="M137" s="2"/>
      <c r="N137" s="2"/>
    </row>
    <row r="138" customFormat="false" ht="12.8" hidden="false" customHeight="false" outlineLevel="0" collapsed="false">
      <c r="C138" s="0"/>
      <c r="H138" s="2"/>
      <c r="I138" s="2"/>
      <c r="J138" s="2"/>
      <c r="K138" s="2"/>
      <c r="L138" s="2"/>
      <c r="M138" s="2"/>
      <c r="N138" s="2"/>
    </row>
    <row r="139" customFormat="false" ht="12.8" hidden="false" customHeight="false" outlineLevel="0" collapsed="false">
      <c r="C139" s="0"/>
      <c r="H139" s="2"/>
      <c r="I139" s="2"/>
      <c r="J139" s="2"/>
      <c r="K139" s="2"/>
      <c r="L139" s="2"/>
      <c r="M139" s="2"/>
      <c r="N139" s="2"/>
    </row>
    <row r="140" customFormat="false" ht="12.8" hidden="false" customHeight="false" outlineLevel="0" collapsed="false">
      <c r="C140" s="0"/>
      <c r="H140" s="2"/>
      <c r="I140" s="2"/>
      <c r="J140" s="2"/>
      <c r="K140" s="2"/>
      <c r="L140" s="2"/>
      <c r="M140" s="2"/>
      <c r="N140" s="2"/>
    </row>
    <row r="141" customFormat="false" ht="12.8" hidden="false" customHeight="false" outlineLevel="0" collapsed="false">
      <c r="C141" s="0"/>
      <c r="H141" s="2"/>
      <c r="I141" s="2"/>
      <c r="J141" s="2"/>
      <c r="K141" s="2"/>
      <c r="L141" s="2"/>
      <c r="M141" s="2"/>
      <c r="N141" s="2"/>
    </row>
    <row r="142" customFormat="false" ht="12.8" hidden="false" customHeight="false" outlineLevel="0" collapsed="false">
      <c r="C142" s="0"/>
      <c r="H142" s="2"/>
      <c r="I142" s="2"/>
      <c r="J142" s="2"/>
      <c r="K142" s="2"/>
      <c r="L142" s="2"/>
      <c r="M142" s="2"/>
      <c r="N142" s="2"/>
    </row>
    <row r="143" customFormat="false" ht="12.8" hidden="false" customHeight="false" outlineLevel="0" collapsed="false">
      <c r="C143" s="0"/>
      <c r="H143" s="2"/>
      <c r="I143" s="2"/>
      <c r="J143" s="2"/>
      <c r="K143" s="2"/>
      <c r="L143" s="2"/>
      <c r="M143" s="2"/>
      <c r="N143" s="2"/>
    </row>
    <row r="144" customFormat="false" ht="12.8" hidden="false" customHeight="false" outlineLevel="0" collapsed="false">
      <c r="C144" s="0"/>
      <c r="H144" s="2"/>
      <c r="I144" s="2"/>
      <c r="J144" s="2"/>
      <c r="K144" s="2"/>
      <c r="L144" s="2"/>
      <c r="M144" s="2"/>
      <c r="N144" s="2"/>
    </row>
    <row r="145" customFormat="false" ht="12.8" hidden="false" customHeight="false" outlineLevel="0" collapsed="false">
      <c r="C145" s="0"/>
      <c r="H145" s="2"/>
      <c r="I145" s="2"/>
      <c r="J145" s="2"/>
      <c r="K145" s="2"/>
      <c r="L145" s="2"/>
      <c r="M145" s="2"/>
      <c r="N145" s="2"/>
    </row>
    <row r="146" customFormat="false" ht="12.8" hidden="false" customHeight="false" outlineLevel="0" collapsed="false">
      <c r="C146" s="0"/>
      <c r="H146" s="2"/>
      <c r="I146" s="2"/>
      <c r="J146" s="2"/>
      <c r="K146" s="2"/>
      <c r="L146" s="2"/>
      <c r="M146" s="2"/>
      <c r="N146" s="2"/>
    </row>
    <row r="147" customFormat="false" ht="12.8" hidden="false" customHeight="false" outlineLevel="0" collapsed="false">
      <c r="C147" s="0"/>
      <c r="H147" s="2"/>
      <c r="I147" s="2"/>
      <c r="J147" s="2"/>
      <c r="K147" s="2"/>
      <c r="L147" s="2"/>
      <c r="M147" s="2"/>
      <c r="N147" s="2"/>
    </row>
    <row r="148" customFormat="false" ht="12.8" hidden="false" customHeight="false" outlineLevel="0" collapsed="false">
      <c r="C148" s="0"/>
      <c r="H148" s="2"/>
      <c r="I148" s="2"/>
      <c r="J148" s="2"/>
      <c r="K148" s="2"/>
      <c r="L148" s="2"/>
      <c r="M148" s="2"/>
      <c r="N148" s="2"/>
    </row>
    <row r="149" customFormat="false" ht="12.8" hidden="false" customHeight="false" outlineLevel="0" collapsed="false">
      <c r="C149" s="0"/>
      <c r="H149" s="2"/>
      <c r="I149" s="2"/>
      <c r="J149" s="2"/>
      <c r="K149" s="2"/>
      <c r="L149" s="2"/>
      <c r="M149" s="2"/>
      <c r="N149" s="2"/>
    </row>
    <row r="150" customFormat="false" ht="12.8" hidden="false" customHeight="false" outlineLevel="0" collapsed="false">
      <c r="C150" s="0"/>
      <c r="H150" s="2"/>
      <c r="I150" s="2"/>
      <c r="J150" s="2"/>
      <c r="K150" s="2"/>
      <c r="L150" s="2"/>
      <c r="M150" s="2"/>
      <c r="N150" s="2"/>
    </row>
    <row r="151" customFormat="false" ht="12.8" hidden="false" customHeight="false" outlineLevel="0" collapsed="false">
      <c r="C151" s="0"/>
      <c r="H151" s="2"/>
      <c r="I151" s="2"/>
      <c r="J151" s="2"/>
      <c r="K151" s="2"/>
      <c r="L151" s="2"/>
      <c r="M151" s="2"/>
      <c r="N151" s="2"/>
    </row>
    <row r="152" customFormat="false" ht="12.8" hidden="false" customHeight="false" outlineLevel="0" collapsed="false">
      <c r="C152" s="0"/>
      <c r="H152" s="2"/>
      <c r="I152" s="2"/>
      <c r="J152" s="2"/>
      <c r="K152" s="2"/>
      <c r="L152" s="2"/>
      <c r="M152" s="2"/>
      <c r="N152" s="2"/>
    </row>
    <row r="153" customFormat="false" ht="12.8" hidden="false" customHeight="false" outlineLevel="0" collapsed="false">
      <c r="C153" s="0"/>
      <c r="H153" s="2"/>
      <c r="I153" s="2"/>
      <c r="J153" s="2"/>
      <c r="K153" s="2"/>
      <c r="L153" s="2"/>
      <c r="M153" s="2"/>
      <c r="N153" s="2"/>
    </row>
    <row r="154" customFormat="false" ht="12.8" hidden="false" customHeight="false" outlineLevel="0" collapsed="false">
      <c r="C154" s="0"/>
      <c r="H154" s="2"/>
      <c r="I154" s="2"/>
      <c r="J154" s="2"/>
      <c r="K154" s="2"/>
      <c r="L154" s="2"/>
      <c r="M154" s="2"/>
      <c r="N154" s="2"/>
    </row>
    <row r="155" customFormat="false" ht="12.8" hidden="false" customHeight="false" outlineLevel="0" collapsed="false">
      <c r="C155" s="0"/>
      <c r="H155" s="2"/>
      <c r="I155" s="2"/>
      <c r="J155" s="2"/>
      <c r="K155" s="2"/>
      <c r="L155" s="2"/>
      <c r="M155" s="2"/>
      <c r="N155" s="2"/>
    </row>
    <row r="156" customFormat="false" ht="12.8" hidden="false" customHeight="false" outlineLevel="0" collapsed="false">
      <c r="C156" s="0"/>
      <c r="H156" s="2"/>
      <c r="I156" s="2"/>
      <c r="J156" s="2"/>
      <c r="K156" s="2"/>
      <c r="L156" s="2"/>
      <c r="M156" s="2"/>
      <c r="N156" s="2"/>
    </row>
    <row r="157" customFormat="false" ht="12.8" hidden="false" customHeight="false" outlineLevel="0" collapsed="false">
      <c r="C157" s="0"/>
      <c r="H157" s="2"/>
      <c r="I157" s="2"/>
      <c r="J157" s="2"/>
      <c r="K157" s="2"/>
      <c r="L157" s="2"/>
      <c r="M157" s="2"/>
      <c r="N157" s="2"/>
    </row>
    <row r="158" customFormat="false" ht="12.8" hidden="false" customHeight="false" outlineLevel="0" collapsed="false">
      <c r="C158" s="0"/>
      <c r="H158" s="2"/>
      <c r="I158" s="2"/>
      <c r="J158" s="2"/>
      <c r="K158" s="2"/>
      <c r="L158" s="2"/>
      <c r="M158" s="2"/>
      <c r="N158" s="2"/>
    </row>
    <row r="159" customFormat="false" ht="12.8" hidden="false" customHeight="false" outlineLevel="0" collapsed="false">
      <c r="C159" s="0"/>
      <c r="H159" s="2"/>
      <c r="I159" s="2"/>
      <c r="J159" s="2"/>
      <c r="K159" s="2"/>
      <c r="L159" s="2"/>
      <c r="M159" s="2"/>
      <c r="N159" s="2"/>
    </row>
    <row r="160" customFormat="false" ht="12.8" hidden="false" customHeight="false" outlineLevel="0" collapsed="false">
      <c r="C160" s="0"/>
      <c r="H160" s="2"/>
      <c r="I160" s="2"/>
      <c r="J160" s="2"/>
      <c r="K160" s="2"/>
      <c r="L160" s="2"/>
      <c r="M160" s="2"/>
      <c r="N160" s="2"/>
    </row>
    <row r="161" customFormat="false" ht="12.8" hidden="false" customHeight="false" outlineLevel="0" collapsed="false">
      <c r="C161" s="0"/>
      <c r="H161" s="2"/>
      <c r="I161" s="2"/>
      <c r="J161" s="2"/>
      <c r="K161" s="2"/>
      <c r="L161" s="2"/>
      <c r="M161" s="2"/>
      <c r="N161" s="2"/>
    </row>
    <row r="162" customFormat="false" ht="12.8" hidden="false" customHeight="false" outlineLevel="0" collapsed="false">
      <c r="C162" s="0"/>
      <c r="H162" s="2"/>
      <c r="I162" s="2"/>
      <c r="J162" s="2"/>
      <c r="K162" s="2"/>
      <c r="L162" s="2"/>
      <c r="M162" s="2"/>
      <c r="N162" s="2"/>
    </row>
    <row r="163" customFormat="false" ht="12.8" hidden="false" customHeight="false" outlineLevel="0" collapsed="false">
      <c r="C163" s="0"/>
      <c r="H163" s="2"/>
      <c r="I163" s="2"/>
      <c r="J163" s="2"/>
      <c r="K163" s="2"/>
      <c r="L163" s="2"/>
      <c r="M163" s="2"/>
      <c r="N163" s="2"/>
    </row>
    <row r="164" customFormat="false" ht="12.8" hidden="false" customHeight="false" outlineLevel="0" collapsed="false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customFormat="false" ht="12.8" hidden="false" customHeight="false" outlineLevel="0" collapsed="false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customFormat="false" ht="12.8" hidden="false" customHeight="false" outlineLevel="0" collapsed="false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customFormat="false" ht="12.8" hidden="false" customHeight="false" outlineLevel="0" collapsed="false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customFormat="false" ht="12.8" hidden="false" customHeight="false" outlineLevel="0" collapsed="false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customFormat="false" ht="12.8" hidden="false" customHeight="false" outlineLevel="0" collapsed="false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customFormat="false" ht="12.8" hidden="false" customHeight="false" outlineLevel="0" collapsed="false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customFormat="false" ht="12.8" hidden="false" customHeight="false" outlineLevel="0" collapsed="false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customFormat="false" ht="12.8" hidden="false" customHeight="false" outlineLevel="0" collapsed="false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customFormat="false" ht="12.8" hidden="false" customHeight="false" outlineLevel="0" collapsed="false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customFormat="false" ht="12.8" hidden="false" customHeight="false" outlineLevel="0" collapsed="false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customFormat="false" ht="12.8" hidden="false" customHeight="false" outlineLevel="0" collapsed="false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customFormat="false" ht="12.8" hidden="false" customHeight="false" outlineLevel="0" collapsed="false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customFormat="false" ht="12.8" hidden="false" customHeight="false" outlineLevel="0" collapsed="false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customFormat="false" ht="12.8" hidden="false" customHeight="false" outlineLevel="0" collapsed="false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customFormat="false" ht="12.8" hidden="false" customHeight="false" outlineLevel="0" collapsed="false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customFormat="false" ht="12.8" hidden="false" customHeight="false" outlineLevel="0" collapsed="false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customFormat="false" ht="12.8" hidden="false" customHeight="false" outlineLevel="0" collapsed="false"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8" hidden="false" customHeight="false" outlineLevel="0" collapsed="false"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8" hidden="false" customHeight="false" outlineLevel="0" collapsed="false"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8" hidden="false" customHeight="false" outlineLevel="0" collapsed="false"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8" hidden="false" customHeight="false" outlineLevel="0" collapsed="false"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8" hidden="false" customHeight="false" outlineLevel="0" collapsed="false"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8" hidden="false" customHeight="false" outlineLevel="0" collapsed="false"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8" hidden="false" customHeight="false" outlineLevel="0" collapsed="false"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5" hidden="false" customHeight="false" outlineLevel="0" collapsed="false"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5" hidden="false" customHeight="false" outlineLevel="0" collapsed="false"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5" hidden="false" customHeight="false" outlineLevel="0" collapsed="false"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5" hidden="false" customHeight="false" outlineLevel="0" collapsed="false"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5" hidden="false" customHeight="false" outlineLevel="0" collapsed="false"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5" hidden="false" customHeight="false" outlineLevel="0" collapsed="false"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5" hidden="false" customHeight="false" outlineLevel="0" collapsed="false"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5" hidden="false" customHeight="false" outlineLevel="0" collapsed="false"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5" hidden="false" customHeight="false" outlineLevel="0" collapsed="false"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5" hidden="false" customHeight="false" outlineLevel="0" collapsed="false"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5" hidden="false" customHeight="false" outlineLevel="0" collapsed="false"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5" hidden="false" customHeight="false" outlineLevel="0" collapsed="false"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5" hidden="false" customHeight="false" outlineLevel="0" collapsed="false"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5" hidden="false" customHeight="false" outlineLevel="0" collapsed="false"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5" hidden="false" customHeight="false" outlineLevel="0" collapsed="false"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5" hidden="false" customHeight="false" outlineLevel="0" collapsed="false"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5" hidden="false" customHeight="false" outlineLevel="0" collapsed="false"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5" hidden="false" customHeight="false" outlineLevel="0" collapsed="false"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5" hidden="false" customHeight="false" outlineLevel="0" collapsed="false"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5" hidden="false" customHeight="false" outlineLevel="0" collapsed="false"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5" hidden="false" customHeight="false" outlineLevel="0" collapsed="false"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5" hidden="false" customHeight="false" outlineLevel="0" collapsed="false"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5" hidden="false" customHeight="false" outlineLevel="0" collapsed="false"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5" hidden="false" customHeight="false" outlineLevel="0" collapsed="false"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5" hidden="false" customHeight="false" outlineLevel="0" collapsed="false"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5" hidden="false" customHeight="false" outlineLevel="0" collapsed="false"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5" hidden="false" customHeight="false" outlineLevel="0" collapsed="false"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5" hidden="false" customHeight="false" outlineLevel="0" collapsed="false"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5" hidden="false" customHeight="false" outlineLevel="0" collapsed="false"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5" hidden="false" customHeight="false" outlineLevel="0" collapsed="false"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5" hidden="false" customHeight="false" outlineLevel="0" collapsed="false"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5" hidden="false" customHeight="false" outlineLevel="0" collapsed="false"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5" hidden="false" customHeight="false" outlineLevel="0" collapsed="false"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5" hidden="false" customHeight="false" outlineLevel="0" collapsed="false"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5" hidden="false" customHeight="false" outlineLevel="0" collapsed="false"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5" hidden="false" customHeight="false" outlineLevel="0" collapsed="false"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5" hidden="false" customHeight="false" outlineLevel="0" collapsed="false"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5" hidden="false" customHeight="false" outlineLevel="0" collapsed="false"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5" hidden="false" customHeight="false" outlineLevel="0" collapsed="false"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5" hidden="false" customHeight="false" outlineLevel="0" collapsed="false">
      <c r="C228" s="2"/>
      <c r="D228" s="2"/>
      <c r="E228" s="2"/>
      <c r="F228" s="2"/>
      <c r="G228" s="2"/>
      <c r="H228" s="2"/>
      <c r="I228" s="2"/>
      <c r="J228" s="2"/>
      <c r="K228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05555555555"/>
  <pageSetup paperSize="9" scale="100" firstPageNumber="1" fitToWidth="2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5" colorId="64" zoomScale="100" zoomScaleNormal="100" zoomScalePageLayoutView="100" workbookViewId="0">
      <selection pane="topLeft" activeCell="AJ9" activeCellId="0" sqref="AJ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0.85"/>
    <col collapsed="false" customWidth="true" hidden="false" outlineLevel="0" max="3" min="3" style="90" width="8.86"/>
    <col collapsed="false" customWidth="true" hidden="false" outlineLevel="0" max="4" min="4" style="0" width="13.57"/>
    <col collapsed="false" customWidth="true" hidden="false" outlineLevel="0" max="5" min="5" style="90" width="11.99"/>
    <col collapsed="false" customWidth="true" hidden="false" outlineLevel="0" max="6" min="6" style="0" width="10.29"/>
    <col collapsed="false" customWidth="true" hidden="false" outlineLevel="0" max="7" min="7" style="0" width="8"/>
    <col collapsed="false" customWidth="true" hidden="false" outlineLevel="0" max="8" min="8" style="0" width="7.57"/>
    <col collapsed="false" customWidth="true" hidden="false" outlineLevel="0" max="9" min="9" style="0" width="7.71"/>
    <col collapsed="false" customWidth="true" hidden="false" outlineLevel="0" max="10" min="10" style="0" width="9.85"/>
    <col collapsed="false" customWidth="true" hidden="false" outlineLevel="0" max="11" min="11" style="0" width="8.57"/>
    <col collapsed="false" customWidth="true" hidden="false" outlineLevel="0" max="12" min="12" style="0" width="8.14"/>
    <col collapsed="false" customWidth="true" hidden="false" outlineLevel="0" max="13" min="13" style="0" width="13.43"/>
    <col collapsed="false" customWidth="true" hidden="false" outlineLevel="0" max="14" min="14" style="0" width="10"/>
    <col collapsed="false" customWidth="true" hidden="false" outlineLevel="0" max="15" min="15" style="0" width="10.12"/>
    <col collapsed="false" customWidth="true" hidden="false" outlineLevel="0" max="16" min="16" style="90" width="15.58"/>
    <col collapsed="false" customWidth="true" hidden="false" outlineLevel="0" max="17" min="17" style="0" width="10.29"/>
    <col collapsed="false" customWidth="true" hidden="false" outlineLevel="0" max="18" min="18" style="0" width="12.86"/>
    <col collapsed="false" customWidth="true" hidden="false" outlineLevel="0" max="19" min="19" style="0" width="9.42"/>
    <col collapsed="false" customWidth="true" hidden="false" outlineLevel="0" max="20" min="20" style="0" width="14.15"/>
    <col collapsed="false" customWidth="true" hidden="false" outlineLevel="0" max="21" min="21" style="0" width="10.85"/>
    <col collapsed="false" customWidth="true" hidden="false" outlineLevel="0" max="22" min="22" style="0" width="12.71"/>
    <col collapsed="false" customWidth="true" hidden="false" outlineLevel="0" max="23" min="23" style="0" width="11.99"/>
    <col collapsed="false" customWidth="true" hidden="false" outlineLevel="0" max="24" min="24" style="0" width="10.99"/>
    <col collapsed="false" customWidth="true" hidden="false" outlineLevel="0" max="25" min="25" style="0" width="8"/>
    <col collapsed="false" customWidth="true" hidden="false" outlineLevel="0" max="26" min="26" style="0" width="6.28"/>
    <col collapsed="false" customWidth="true" hidden="false" outlineLevel="0" max="27" min="27" style="0" width="7.29"/>
    <col collapsed="false" customWidth="true" hidden="false" outlineLevel="0" max="28" min="28" style="0" width="7.57"/>
    <col collapsed="false" customWidth="true" hidden="false" outlineLevel="0" max="29" min="29" style="0" width="9.13"/>
    <col collapsed="false" customWidth="true" hidden="false" outlineLevel="0" max="30" min="30" style="0" width="12.42"/>
    <col collapsed="false" customWidth="true" hidden="false" outlineLevel="0" max="32" min="31" style="0" width="10.29"/>
    <col collapsed="false" customWidth="true" hidden="false" outlineLevel="0" max="33" min="33" style="0" width="12.03"/>
    <col collapsed="false" customWidth="true" hidden="false" outlineLevel="0" max="34" min="34" style="0" width="11.28"/>
    <col collapsed="false" customWidth="false" hidden="false" outlineLevel="0" max="35" min="35" style="0" width="11.57"/>
    <col collapsed="false" customWidth="true" hidden="false" outlineLevel="0" max="36" min="36" style="0" width="24.15"/>
    <col collapsed="false" customWidth="true" hidden="false" outlineLevel="0" max="1025" min="37" style="0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1" t="s">
        <v>75</v>
      </c>
      <c r="D3" s="92"/>
      <c r="E3" s="93"/>
      <c r="F3" s="92"/>
      <c r="G3" s="92"/>
      <c r="H3" s="92"/>
      <c r="I3" s="92"/>
      <c r="J3" s="92"/>
      <c r="K3" s="92"/>
    </row>
    <row r="4" s="36" customFormat="true" ht="24" hidden="false" customHeight="true" outlineLevel="0" collapsed="false">
      <c r="A4" s="94" t="s">
        <v>1</v>
      </c>
      <c r="B4" s="94" t="s">
        <v>2</v>
      </c>
      <c r="C4" s="95" t="s">
        <v>76</v>
      </c>
      <c r="D4" s="96" t="s">
        <v>77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 t="s">
        <v>78</v>
      </c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8"/>
      <c r="AH4" s="98"/>
      <c r="AI4" s="99"/>
    </row>
    <row r="5" s="36" customFormat="true" ht="51" hidden="false" customHeight="true" outlineLevel="0" collapsed="false">
      <c r="A5" s="94"/>
      <c r="B5" s="94"/>
      <c r="C5" s="95"/>
      <c r="D5" s="97" t="s">
        <v>23</v>
      </c>
      <c r="E5" s="97" t="s">
        <v>79</v>
      </c>
      <c r="F5" s="97"/>
      <c r="G5" s="97"/>
      <c r="H5" s="97"/>
      <c r="I5" s="97" t="s">
        <v>80</v>
      </c>
      <c r="J5" s="97"/>
      <c r="K5" s="97"/>
      <c r="L5" s="97"/>
      <c r="M5" s="97" t="s">
        <v>81</v>
      </c>
      <c r="N5" s="100" t="s">
        <v>82</v>
      </c>
      <c r="O5" s="100" t="s">
        <v>83</v>
      </c>
      <c r="P5" s="101" t="s">
        <v>84</v>
      </c>
      <c r="Q5" s="97" t="s">
        <v>23</v>
      </c>
      <c r="R5" s="97"/>
      <c r="S5" s="97" t="s">
        <v>85</v>
      </c>
      <c r="T5" s="97"/>
      <c r="U5" s="97" t="s">
        <v>86</v>
      </c>
      <c r="V5" s="97"/>
      <c r="W5" s="97" t="s">
        <v>87</v>
      </c>
      <c r="X5" s="97"/>
      <c r="Y5" s="97" t="s">
        <v>88</v>
      </c>
      <c r="Z5" s="97"/>
      <c r="AA5" s="97" t="s">
        <v>89</v>
      </c>
      <c r="AB5" s="97"/>
      <c r="AC5" s="97" t="s">
        <v>90</v>
      </c>
      <c r="AD5" s="97"/>
      <c r="AE5" s="97" t="s">
        <v>91</v>
      </c>
      <c r="AF5" s="97"/>
      <c r="AG5" s="102" t="s">
        <v>92</v>
      </c>
      <c r="AH5" s="102" t="s">
        <v>93</v>
      </c>
      <c r="AI5" s="102" t="s">
        <v>94</v>
      </c>
    </row>
    <row r="6" s="36" customFormat="true" ht="111" hidden="false" customHeight="true" outlineLevel="0" collapsed="false">
      <c r="A6" s="94"/>
      <c r="B6" s="94"/>
      <c r="C6" s="95"/>
      <c r="D6" s="97"/>
      <c r="E6" s="103" t="s">
        <v>95</v>
      </c>
      <c r="F6" s="104" t="s">
        <v>96</v>
      </c>
      <c r="G6" s="105" t="s">
        <v>97</v>
      </c>
      <c r="H6" s="105" t="s">
        <v>98</v>
      </c>
      <c r="I6" s="106" t="s">
        <v>99</v>
      </c>
      <c r="J6" s="106" t="s">
        <v>100</v>
      </c>
      <c r="K6" s="107" t="s">
        <v>101</v>
      </c>
      <c r="L6" s="107" t="s">
        <v>102</v>
      </c>
      <c r="M6" s="107" t="s">
        <v>103</v>
      </c>
      <c r="N6" s="100"/>
      <c r="O6" s="100"/>
      <c r="P6" s="101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102"/>
      <c r="AH6" s="102"/>
      <c r="AI6" s="102"/>
    </row>
    <row r="7" s="114" customFormat="true" ht="21.75" hidden="false" customHeight="true" outlineLevel="0" collapsed="false">
      <c r="A7" s="94"/>
      <c r="B7" s="94"/>
      <c r="C7" s="108" t="s">
        <v>66</v>
      </c>
      <c r="D7" s="109" t="s">
        <v>67</v>
      </c>
      <c r="E7" s="109" t="s">
        <v>67</v>
      </c>
      <c r="F7" s="109" t="s">
        <v>67</v>
      </c>
      <c r="G7" s="109" t="s">
        <v>67</v>
      </c>
      <c r="H7" s="109" t="s">
        <v>67</v>
      </c>
      <c r="I7" s="109" t="s">
        <v>67</v>
      </c>
      <c r="J7" s="109" t="s">
        <v>67</v>
      </c>
      <c r="K7" s="109" t="s">
        <v>67</v>
      </c>
      <c r="L7" s="109" t="s">
        <v>67</v>
      </c>
      <c r="M7" s="109" t="s">
        <v>67</v>
      </c>
      <c r="N7" s="109" t="s">
        <v>67</v>
      </c>
      <c r="O7" s="109" t="s">
        <v>67</v>
      </c>
      <c r="P7" s="110" t="s">
        <v>67</v>
      </c>
      <c r="Q7" s="111" t="s">
        <v>67</v>
      </c>
      <c r="R7" s="111" t="s">
        <v>104</v>
      </c>
      <c r="S7" s="111" t="s">
        <v>67</v>
      </c>
      <c r="T7" s="111" t="s">
        <v>104</v>
      </c>
      <c r="U7" s="111" t="s">
        <v>67</v>
      </c>
      <c r="V7" s="111" t="s">
        <v>104</v>
      </c>
      <c r="W7" s="111" t="s">
        <v>67</v>
      </c>
      <c r="X7" s="111" t="s">
        <v>104</v>
      </c>
      <c r="Y7" s="111" t="s">
        <v>67</v>
      </c>
      <c r="Z7" s="111" t="s">
        <v>104</v>
      </c>
      <c r="AA7" s="111" t="s">
        <v>67</v>
      </c>
      <c r="AB7" s="111" t="s">
        <v>104</v>
      </c>
      <c r="AC7" s="111" t="s">
        <v>67</v>
      </c>
      <c r="AD7" s="111" t="s">
        <v>104</v>
      </c>
      <c r="AE7" s="111" t="s">
        <v>67</v>
      </c>
      <c r="AF7" s="111" t="s">
        <v>104</v>
      </c>
      <c r="AG7" s="112"/>
      <c r="AH7" s="112"/>
      <c r="AI7" s="113"/>
    </row>
    <row r="8" s="114" customFormat="true" ht="15" hidden="false" customHeight="true" outlineLevel="0" collapsed="false">
      <c r="A8" s="115"/>
      <c r="B8" s="116" t="n">
        <v>1</v>
      </c>
      <c r="C8" s="117" t="n">
        <f aca="false">B8+1</f>
        <v>2</v>
      </c>
      <c r="D8" s="117" t="n">
        <f aca="false">C8+1</f>
        <v>3</v>
      </c>
      <c r="E8" s="117" t="n">
        <f aca="false">D8+1</f>
        <v>4</v>
      </c>
      <c r="F8" s="117" t="n">
        <f aca="false">E8+1</f>
        <v>5</v>
      </c>
      <c r="G8" s="117" t="n">
        <f aca="false">F8+1</f>
        <v>6</v>
      </c>
      <c r="H8" s="117" t="n">
        <f aca="false">G8+1</f>
        <v>7</v>
      </c>
      <c r="I8" s="117" t="n">
        <f aca="false">H8+1</f>
        <v>8</v>
      </c>
      <c r="J8" s="117" t="n">
        <f aca="false">I8+1</f>
        <v>9</v>
      </c>
      <c r="K8" s="117" t="n">
        <f aca="false">J8+1</f>
        <v>10</v>
      </c>
      <c r="L8" s="117" t="n">
        <f aca="false">K8+1</f>
        <v>11</v>
      </c>
      <c r="M8" s="117" t="n">
        <f aca="false">L8+1</f>
        <v>12</v>
      </c>
      <c r="N8" s="117" t="n">
        <f aca="false">M8+1</f>
        <v>13</v>
      </c>
      <c r="O8" s="117" t="n">
        <f aca="false">N8+1</f>
        <v>14</v>
      </c>
      <c r="P8" s="117" t="n">
        <f aca="false">O8+1</f>
        <v>15</v>
      </c>
      <c r="Q8" s="117" t="n">
        <f aca="false">P8+1</f>
        <v>16</v>
      </c>
      <c r="R8" s="117" t="n">
        <f aca="false">Q8+1</f>
        <v>17</v>
      </c>
      <c r="S8" s="117" t="n">
        <f aca="false">R8+1</f>
        <v>18</v>
      </c>
      <c r="T8" s="117" t="n">
        <f aca="false">S8+1</f>
        <v>19</v>
      </c>
      <c r="U8" s="117" t="n">
        <f aca="false">T8+1</f>
        <v>20</v>
      </c>
      <c r="V8" s="117" t="n">
        <f aca="false">U8+1</f>
        <v>21</v>
      </c>
      <c r="W8" s="117" t="n">
        <f aca="false">V8+1</f>
        <v>22</v>
      </c>
      <c r="X8" s="117" t="n">
        <f aca="false">W8+1</f>
        <v>23</v>
      </c>
      <c r="Y8" s="117" t="n">
        <f aca="false">X8+1</f>
        <v>24</v>
      </c>
      <c r="Z8" s="117" t="n">
        <f aca="false">Y8+1</f>
        <v>25</v>
      </c>
      <c r="AA8" s="117" t="n">
        <f aca="false">Z8+1</f>
        <v>26</v>
      </c>
      <c r="AB8" s="117" t="n">
        <f aca="false">AA8+1</f>
        <v>27</v>
      </c>
      <c r="AC8" s="117" t="n">
        <f aca="false">AB8+1</f>
        <v>28</v>
      </c>
      <c r="AD8" s="117" t="n">
        <f aca="false">AC8+1</f>
        <v>29</v>
      </c>
      <c r="AE8" s="117" t="n">
        <f aca="false">AD8+1</f>
        <v>30</v>
      </c>
      <c r="AF8" s="117" t="n">
        <f aca="false">AE8+1</f>
        <v>31</v>
      </c>
      <c r="AG8" s="118"/>
      <c r="AH8" s="118"/>
      <c r="AI8" s="118"/>
    </row>
    <row r="9" customFormat="false" ht="94.15" hidden="false" customHeight="true" outlineLevel="0" collapsed="false">
      <c r="A9" s="119" t="n">
        <v>13</v>
      </c>
      <c r="B9" s="120" t="s">
        <v>73</v>
      </c>
      <c r="C9" s="121" t="n">
        <v>2</v>
      </c>
      <c r="D9" s="122" t="n">
        <v>312</v>
      </c>
      <c r="E9" s="121" t="n">
        <v>113</v>
      </c>
      <c r="F9" s="122" t="n">
        <v>1</v>
      </c>
      <c r="G9" s="122" t="n">
        <v>0</v>
      </c>
      <c r="H9" s="122" t="n">
        <v>0</v>
      </c>
      <c r="I9" s="122" t="n">
        <v>13</v>
      </c>
      <c r="J9" s="122" t="n">
        <v>13</v>
      </c>
      <c r="K9" s="122" t="n">
        <v>0</v>
      </c>
      <c r="L9" s="122" t="n">
        <v>0</v>
      </c>
      <c r="M9" s="122" t="n">
        <v>4</v>
      </c>
      <c r="N9" s="123" t="n">
        <v>312</v>
      </c>
      <c r="O9" s="123" t="n">
        <v>0</v>
      </c>
      <c r="P9" s="124" t="n">
        <v>38</v>
      </c>
      <c r="Q9" s="123" t="n">
        <v>312</v>
      </c>
      <c r="R9" s="125" t="n">
        <f aca="false">T9+V9+X9+Z9+AB9+AD9+AF9</f>
        <v>28592</v>
      </c>
      <c r="S9" s="123" t="n">
        <v>306</v>
      </c>
      <c r="T9" s="125" t="n">
        <v>18202</v>
      </c>
      <c r="U9" s="123" t="n">
        <v>307</v>
      </c>
      <c r="V9" s="125" t="n">
        <v>10363</v>
      </c>
      <c r="W9" s="123" t="n">
        <v>10</v>
      </c>
      <c r="X9" s="123" t="n">
        <v>24</v>
      </c>
      <c r="Y9" s="123" t="n">
        <v>0</v>
      </c>
      <c r="Z9" s="123" t="n">
        <v>0</v>
      </c>
      <c r="AA9" s="123" t="n">
        <v>0</v>
      </c>
      <c r="AB9" s="123" t="n">
        <v>0</v>
      </c>
      <c r="AC9" s="123" t="n">
        <v>3</v>
      </c>
      <c r="AD9" s="123" t="n">
        <v>3</v>
      </c>
      <c r="AE9" s="123" t="n">
        <v>0</v>
      </c>
      <c r="AF9" s="123" t="n">
        <v>0</v>
      </c>
      <c r="AG9" s="126" t="n">
        <f aca="false">D9-Q9</f>
        <v>0</v>
      </c>
      <c r="AH9" s="127" t="n">
        <f aca="false">N9+O9-D9</f>
        <v>0</v>
      </c>
      <c r="AI9" s="128" t="n">
        <f aca="false">T9+V9+X9+Z9+AB9+AD9+AF9-R9</f>
        <v>0</v>
      </c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</row>
    <row r="10" customFormat="false" ht="15" hidden="false" customHeight="false" outlineLevel="0" collapsed="false">
      <c r="A10" s="130" t="s">
        <v>105</v>
      </c>
      <c r="B10" s="131" t="s">
        <v>106</v>
      </c>
      <c r="C10" s="132" t="n">
        <f aca="false">SUM(C9:C9)</f>
        <v>2</v>
      </c>
      <c r="D10" s="133" t="n">
        <f aca="false">SUM(D9:D9)</f>
        <v>312</v>
      </c>
      <c r="E10" s="133" t="n">
        <f aca="false">SUM(E9:E9)</f>
        <v>113</v>
      </c>
      <c r="F10" s="133" t="n">
        <f aca="false">SUM(F9:F9)</f>
        <v>1</v>
      </c>
      <c r="G10" s="133" t="n">
        <f aca="false">SUM(G9:G9)</f>
        <v>0</v>
      </c>
      <c r="H10" s="133" t="n">
        <f aca="false">SUM(H9:H9)</f>
        <v>0</v>
      </c>
      <c r="I10" s="133" t="n">
        <f aca="false">SUM(I9:I9)</f>
        <v>13</v>
      </c>
      <c r="J10" s="133" t="n">
        <f aca="false">SUM(J9:J9)</f>
        <v>13</v>
      </c>
      <c r="K10" s="133" t="n">
        <f aca="false">SUM(K9:K9)</f>
        <v>0</v>
      </c>
      <c r="L10" s="133" t="n">
        <f aca="false">SUM(L9:L9)</f>
        <v>0</v>
      </c>
      <c r="M10" s="133" t="n">
        <f aca="false">SUM(M9:M9)</f>
        <v>4</v>
      </c>
      <c r="N10" s="133" t="n">
        <f aca="false">SUM(N9:N9)</f>
        <v>312</v>
      </c>
      <c r="O10" s="133" t="n">
        <f aca="false">SUM(O9:O9)</f>
        <v>0</v>
      </c>
      <c r="P10" s="133" t="n">
        <f aca="false">SUM(P9:P9)</f>
        <v>38</v>
      </c>
      <c r="Q10" s="133" t="n">
        <f aca="false">SUM(Q9:Q9)</f>
        <v>312</v>
      </c>
      <c r="R10" s="133" t="n">
        <f aca="false">SUM(R9:R9)</f>
        <v>28592</v>
      </c>
      <c r="S10" s="133" t="n">
        <f aca="false">SUM(S9:S9)</f>
        <v>306</v>
      </c>
      <c r="T10" s="133" t="n">
        <f aca="false">SUM(T9:T9)</f>
        <v>18202</v>
      </c>
      <c r="U10" s="133" t="n">
        <f aca="false">SUM(U9:U9)</f>
        <v>307</v>
      </c>
      <c r="V10" s="133" t="n">
        <f aca="false">SUM(V9:V9)</f>
        <v>10363</v>
      </c>
      <c r="W10" s="133" t="n">
        <f aca="false">SUM(W9:W9)</f>
        <v>10</v>
      </c>
      <c r="X10" s="133" t="n">
        <f aca="false">SUM(X9:X9)</f>
        <v>24</v>
      </c>
      <c r="Y10" s="133" t="n">
        <f aca="false">SUM(Y9:Y9)</f>
        <v>0</v>
      </c>
      <c r="Z10" s="133" t="n">
        <f aca="false">SUM(Z9:Z9)</f>
        <v>0</v>
      </c>
      <c r="AA10" s="133" t="n">
        <f aca="false">SUM(AA9:AA9)</f>
        <v>0</v>
      </c>
      <c r="AB10" s="133" t="n">
        <f aca="false">SUM(AB9:AB9)</f>
        <v>0</v>
      </c>
      <c r="AC10" s="133" t="n">
        <f aca="false">SUM(AC9:AC9)</f>
        <v>3</v>
      </c>
      <c r="AD10" s="133" t="n">
        <f aca="false">SUM(AD9:AD9)</f>
        <v>3</v>
      </c>
      <c r="AE10" s="133" t="n">
        <f aca="false">SUM(AE9:AE9)</f>
        <v>0</v>
      </c>
      <c r="AF10" s="133" t="n">
        <f aca="false">SUM(AF9:AF9)</f>
        <v>0</v>
      </c>
      <c r="AG10" s="134" t="n">
        <f aca="false">D10-Q10</f>
        <v>0</v>
      </c>
      <c r="AH10" s="135" t="n">
        <f aca="false">N10+O10-D10</f>
        <v>0</v>
      </c>
      <c r="AI10" s="136" t="n">
        <f aca="false">T10+V10+X10+Z10+AB10+AD10+AF10-R10</f>
        <v>0</v>
      </c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</row>
    <row r="11" customFormat="false" ht="15" hidden="false" customHeight="false" outlineLevel="0" collapsed="false">
      <c r="A11" s="138" t="s">
        <v>105</v>
      </c>
      <c r="B11" s="138" t="s">
        <v>105</v>
      </c>
      <c r="C11" s="139" t="s">
        <v>105</v>
      </c>
      <c r="D11" s="140" t="s">
        <v>105</v>
      </c>
      <c r="E11" s="139" t="s">
        <v>105</v>
      </c>
      <c r="F11" s="140" t="s">
        <v>105</v>
      </c>
      <c r="G11" s="140" t="s">
        <v>105</v>
      </c>
      <c r="H11" s="140" t="s">
        <v>105</v>
      </c>
      <c r="I11" s="140" t="s">
        <v>105</v>
      </c>
      <c r="J11" s="140" t="s">
        <v>105</v>
      </c>
      <c r="K11" s="140" t="s">
        <v>105</v>
      </c>
      <c r="L11" s="140" t="s">
        <v>105</v>
      </c>
      <c r="M11" s="140" t="s">
        <v>105</v>
      </c>
      <c r="N11" s="140" t="s">
        <v>105</v>
      </c>
      <c r="O11" s="140" t="s">
        <v>105</v>
      </c>
      <c r="P11" s="139" t="s">
        <v>105</v>
      </c>
      <c r="Q11" s="140" t="s">
        <v>105</v>
      </c>
      <c r="R11" s="140" t="s">
        <v>105</v>
      </c>
      <c r="S11" s="140" t="s">
        <v>105</v>
      </c>
      <c r="T11" s="140" t="s">
        <v>105</v>
      </c>
      <c r="U11" s="140" t="s">
        <v>105</v>
      </c>
      <c r="V11" s="140" t="s">
        <v>105</v>
      </c>
      <c r="W11" s="140" t="s">
        <v>105</v>
      </c>
      <c r="X11" s="140" t="s">
        <v>105</v>
      </c>
      <c r="Y11" s="140" t="s">
        <v>105</v>
      </c>
      <c r="Z11" s="140" t="s">
        <v>105</v>
      </c>
      <c r="AA11" s="140" t="s">
        <v>105</v>
      </c>
      <c r="AB11" s="140" t="s">
        <v>105</v>
      </c>
      <c r="AC11" s="140" t="s">
        <v>105</v>
      </c>
      <c r="AD11" s="140" t="s">
        <v>105</v>
      </c>
      <c r="AE11" s="140" t="s">
        <v>105</v>
      </c>
      <c r="AF11" s="140" t="s">
        <v>105</v>
      </c>
      <c r="AG11" s="141"/>
      <c r="AH11" s="142"/>
      <c r="AI11" s="143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</row>
    <row r="12" customFormat="false" ht="15" hidden="false" customHeight="false" outlineLevel="0" collapsed="false">
      <c r="A12" s="138" t="s">
        <v>105</v>
      </c>
      <c r="B12" s="138" t="s">
        <v>105</v>
      </c>
      <c r="C12" s="139" t="s">
        <v>105</v>
      </c>
      <c r="D12" s="140" t="s">
        <v>105</v>
      </c>
      <c r="E12" s="139" t="s">
        <v>105</v>
      </c>
      <c r="F12" s="140" t="s">
        <v>105</v>
      </c>
      <c r="G12" s="140" t="s">
        <v>105</v>
      </c>
      <c r="H12" s="140" t="s">
        <v>105</v>
      </c>
      <c r="I12" s="140" t="s">
        <v>105</v>
      </c>
      <c r="J12" s="140" t="s">
        <v>105</v>
      </c>
      <c r="K12" s="140" t="s">
        <v>105</v>
      </c>
      <c r="L12" s="140" t="s">
        <v>105</v>
      </c>
      <c r="M12" s="140" t="s">
        <v>105</v>
      </c>
      <c r="N12" s="140" t="s">
        <v>105</v>
      </c>
      <c r="O12" s="140" t="s">
        <v>105</v>
      </c>
      <c r="P12" s="139" t="s">
        <v>105</v>
      </c>
      <c r="Q12" s="140" t="s">
        <v>105</v>
      </c>
      <c r="R12" s="140" t="s">
        <v>105</v>
      </c>
      <c r="S12" s="140" t="s">
        <v>105</v>
      </c>
      <c r="T12" s="140" t="s">
        <v>105</v>
      </c>
      <c r="U12" s="140" t="s">
        <v>105</v>
      </c>
      <c r="V12" s="140" t="s">
        <v>105</v>
      </c>
      <c r="W12" s="140" t="s">
        <v>105</v>
      </c>
      <c r="X12" s="140" t="s">
        <v>105</v>
      </c>
      <c r="Y12" s="140" t="s">
        <v>105</v>
      </c>
      <c r="Z12" s="140" t="s">
        <v>105</v>
      </c>
      <c r="AA12" s="140" t="s">
        <v>105</v>
      </c>
      <c r="AB12" s="140" t="s">
        <v>105</v>
      </c>
      <c r="AC12" s="140" t="s">
        <v>105</v>
      </c>
      <c r="AD12" s="140" t="s">
        <v>105</v>
      </c>
      <c r="AE12" s="140" t="s">
        <v>105</v>
      </c>
      <c r="AF12" s="140" t="s">
        <v>105</v>
      </c>
      <c r="AG12" s="141"/>
      <c r="AH12" s="142"/>
      <c r="AI12" s="143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</row>
    <row r="13" customFormat="false" ht="15" hidden="false" customHeight="false" outlineLevel="0" collapsed="false">
      <c r="A13" s="138" t="s">
        <v>105</v>
      </c>
      <c r="B13" s="138" t="s">
        <v>105</v>
      </c>
      <c r="C13" s="139"/>
      <c r="D13" s="140"/>
      <c r="E13" s="139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39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1"/>
      <c r="AH13" s="142"/>
      <c r="AI13" s="143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</row>
    <row r="14" customFormat="false" ht="15" hidden="false" customHeight="false" outlineLevel="0" collapsed="false">
      <c r="A14" s="144"/>
      <c r="B14" s="138"/>
      <c r="C14" s="145"/>
      <c r="D14" s="146"/>
      <c r="E14" s="145"/>
      <c r="F14" s="146"/>
      <c r="G14" s="146"/>
      <c r="H14" s="146"/>
      <c r="I14" s="146"/>
      <c r="J14" s="146"/>
      <c r="K14" s="146"/>
      <c r="L14" s="146"/>
      <c r="M14" s="146"/>
      <c r="N14" s="140"/>
      <c r="O14" s="140"/>
      <c r="P14" s="139"/>
      <c r="Q14" s="140"/>
      <c r="R14" s="147"/>
      <c r="S14" s="140"/>
      <c r="T14" s="147"/>
      <c r="U14" s="140"/>
      <c r="V14" s="147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1"/>
      <c r="AH14" s="142"/>
      <c r="AI14" s="143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</row>
    <row r="15" customFormat="false" ht="15" hidden="false" customHeight="false" outlineLevel="0" collapsed="false">
      <c r="A15" s="144"/>
      <c r="B15" s="138"/>
      <c r="C15" s="145"/>
      <c r="D15" s="146"/>
      <c r="E15" s="145"/>
      <c r="F15" s="146"/>
      <c r="G15" s="146"/>
      <c r="H15" s="146"/>
      <c r="I15" s="146"/>
      <c r="J15" s="146"/>
      <c r="K15" s="146"/>
      <c r="L15" s="146"/>
      <c r="M15" s="146"/>
      <c r="N15" s="140"/>
      <c r="O15" s="140"/>
      <c r="P15" s="139"/>
      <c r="Q15" s="140"/>
      <c r="R15" s="147"/>
      <c r="S15" s="140"/>
      <c r="T15" s="147"/>
      <c r="U15" s="140"/>
      <c r="V15" s="147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1"/>
      <c r="AH15" s="142"/>
      <c r="AI15" s="143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</row>
    <row r="16" customFormat="false" ht="15" hidden="false" customHeight="false" outlineLevel="0" collapsed="false">
      <c r="A16" s="144"/>
      <c r="B16" s="138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0"/>
      <c r="O16" s="140"/>
      <c r="P16" s="139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1"/>
      <c r="AH16" s="142"/>
      <c r="AI16" s="143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</row>
    <row r="17" customFormat="false" ht="15" hidden="false" customHeight="false" outlineLevel="0" collapsed="false">
      <c r="A17" s="144"/>
      <c r="B17" s="138"/>
      <c r="C17" s="145"/>
      <c r="D17" s="146"/>
      <c r="E17" s="145"/>
      <c r="F17" s="146"/>
      <c r="G17" s="146"/>
      <c r="H17" s="146"/>
      <c r="I17" s="146"/>
      <c r="J17" s="146"/>
      <c r="K17" s="146"/>
      <c r="L17" s="146"/>
      <c r="M17" s="146"/>
      <c r="N17" s="140"/>
      <c r="O17" s="140"/>
      <c r="P17" s="139"/>
      <c r="Q17" s="140"/>
      <c r="R17" s="147"/>
      <c r="S17" s="140"/>
      <c r="T17" s="147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1"/>
      <c r="AH17" s="142"/>
      <c r="AI17" s="143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</row>
    <row r="18" s="2" customFormat="true" ht="15" hidden="false" customHeight="false" outlineLevel="0" collapsed="false">
      <c r="A18" s="148"/>
      <c r="B18" s="148"/>
      <c r="C18" s="149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41"/>
      <c r="AH18" s="142"/>
      <c r="AI18" s="143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</row>
    <row r="19" s="2" customFormat="true" ht="15" hidden="false" customHeight="false" outlineLevel="0" collapsed="false">
      <c r="A19" s="152"/>
      <c r="B19" s="152"/>
      <c r="C19" s="153"/>
      <c r="D19" s="141"/>
      <c r="E19" s="153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53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2"/>
      <c r="AI19" s="143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</row>
    <row r="20" s="2" customFormat="true" ht="15" hidden="false" customHeight="false" outlineLevel="0" collapsed="false">
      <c r="A20" s="154"/>
      <c r="B20" s="155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53"/>
      <c r="AH20" s="156"/>
      <c r="AI20" s="156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</row>
    <row r="25" customFormat="false" ht="12.75" hidden="false" customHeight="false" outlineLevel="0" collapsed="false">
      <c r="Q25" s="0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6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P1" colorId="64" zoomScale="100" zoomScaleNormal="100" zoomScalePageLayoutView="100" workbookViewId="0">
      <selection pane="topLeft" activeCell="AG9" activeCellId="0" sqref="AG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4.59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7.41"/>
    <col collapsed="false" customWidth="true" hidden="false" outlineLevel="0" max="7" min="6" style="0" width="9"/>
    <col collapsed="false" customWidth="true" hidden="false" outlineLevel="0" max="8" min="8" style="0" width="7.57"/>
    <col collapsed="false" customWidth="true" hidden="false" outlineLevel="0" max="9" min="9" style="0" width="8"/>
    <col collapsed="false" customWidth="true" hidden="false" outlineLevel="0" max="11" min="10" style="0" width="9.29"/>
    <col collapsed="false" customWidth="true" hidden="false" outlineLevel="0" max="12" min="12" style="0" width="7.76"/>
    <col collapsed="false" customWidth="true" hidden="false" outlineLevel="0" max="13" min="13" style="0" width="8.2"/>
    <col collapsed="false" customWidth="true" hidden="false" outlineLevel="0" max="14" min="14" style="0" width="9.42"/>
    <col collapsed="false" customWidth="true" hidden="false" outlineLevel="0" max="15" min="15" style="0" width="8.4"/>
    <col collapsed="false" customWidth="true" hidden="false" outlineLevel="0" max="16" min="16" style="0" width="10.12"/>
    <col collapsed="false" customWidth="true" hidden="false" outlineLevel="0" max="17" min="17" style="0" width="9.71"/>
    <col collapsed="false" customWidth="true" hidden="false" outlineLevel="0" max="18" min="18" style="0" width="12.14"/>
    <col collapsed="false" customWidth="true" hidden="false" outlineLevel="0" max="19" min="19" style="0" width="9.13"/>
    <col collapsed="false" customWidth="true" hidden="false" outlineLevel="0" max="20" min="20" style="0" width="9.85"/>
    <col collapsed="false" customWidth="true" hidden="false" outlineLevel="0" max="21" min="21" style="0" width="12.14"/>
    <col collapsed="false" customWidth="true" hidden="false" outlineLevel="0" max="22" min="22" style="0" width="9.29"/>
    <col collapsed="false" customWidth="true" hidden="false" outlineLevel="0" max="23" min="23" style="0" width="8.29"/>
    <col collapsed="false" customWidth="true" hidden="false" outlineLevel="0" max="24" min="24" style="0" width="9.29"/>
    <col collapsed="false" customWidth="true" hidden="false" outlineLevel="0" max="25" min="25" style="0" width="6.54"/>
    <col collapsed="false" customWidth="true" hidden="false" outlineLevel="0" max="26" min="26" style="0" width="5.65"/>
    <col collapsed="false" customWidth="true" hidden="false" outlineLevel="0" max="27" min="27" style="0" width="7.41"/>
    <col collapsed="false" customWidth="true" hidden="false" outlineLevel="0" max="28" min="28" style="0" width="8.29"/>
    <col collapsed="false" customWidth="true" hidden="false" outlineLevel="0" max="29" min="29" style="0" width="6.71"/>
    <col collapsed="false" customWidth="true" hidden="false" outlineLevel="0" max="30" min="30" style="0" width="10.42"/>
    <col collapsed="false" customWidth="true" hidden="false" outlineLevel="0" max="33" min="31" style="0" width="8.45"/>
    <col collapsed="false" customWidth="true" hidden="false" outlineLevel="0" max="34" min="34" style="0" width="55.14"/>
    <col collapsed="false" customWidth="true" hidden="false" outlineLevel="0" max="1025" min="35" style="0" width="8.45"/>
  </cols>
  <sheetData>
    <row r="1" customFormat="false" ht="17.25" hidden="false" customHeight="false" outlineLevel="0" collapsed="false">
      <c r="B1" s="92"/>
      <c r="C1" s="157" t="s">
        <v>108</v>
      </c>
      <c r="D1" s="92"/>
      <c r="E1" s="92"/>
      <c r="F1" s="92"/>
      <c r="G1" s="92"/>
      <c r="H1" s="92"/>
      <c r="I1" s="92"/>
      <c r="J1" s="92"/>
    </row>
    <row r="2" customFormat="false" ht="18.75" hidden="true" customHeight="false" outlineLevel="0" collapsed="false">
      <c r="C2" s="158"/>
    </row>
    <row r="3" customFormat="false" ht="12.75" hidden="false" customHeight="true" outlineLevel="0" collapsed="false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</row>
    <row r="4" s="114" customFormat="true" ht="20.25" hidden="false" customHeight="true" outlineLevel="0" collapsed="false">
      <c r="A4" s="31" t="s">
        <v>1</v>
      </c>
      <c r="B4" s="31" t="s">
        <v>2</v>
      </c>
      <c r="C4" s="159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4" customFormat="true" ht="57.75" hidden="false" customHeight="true" outlineLevel="0" collapsed="false">
      <c r="A5" s="31"/>
      <c r="B5" s="31"/>
      <c r="C5" s="159"/>
      <c r="D5" s="159" t="s">
        <v>23</v>
      </c>
      <c r="E5" s="21" t="s">
        <v>112</v>
      </c>
      <c r="F5" s="21"/>
      <c r="G5" s="21"/>
      <c r="H5" s="21"/>
      <c r="I5" s="160" t="s">
        <v>113</v>
      </c>
      <c r="J5" s="160"/>
      <c r="K5" s="160"/>
      <c r="L5" s="160"/>
      <c r="M5" s="21" t="s">
        <v>81</v>
      </c>
      <c r="N5" s="159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1" t="s">
        <v>116</v>
      </c>
      <c r="AD5" s="161"/>
      <c r="AE5" s="15" t="s">
        <v>117</v>
      </c>
      <c r="AF5" s="15" t="s">
        <v>118</v>
      </c>
    </row>
    <row r="6" s="114" customFormat="true" ht="87" hidden="false" customHeight="true" outlineLevel="0" collapsed="false">
      <c r="A6" s="31"/>
      <c r="B6" s="31"/>
      <c r="C6" s="159"/>
      <c r="D6" s="159"/>
      <c r="E6" s="159" t="s">
        <v>95</v>
      </c>
      <c r="F6" s="162" t="s">
        <v>119</v>
      </c>
      <c r="G6" s="163" t="s">
        <v>97</v>
      </c>
      <c r="H6" s="163" t="s">
        <v>120</v>
      </c>
      <c r="I6" s="164" t="s">
        <v>121</v>
      </c>
      <c r="J6" s="164" t="s">
        <v>122</v>
      </c>
      <c r="K6" s="163" t="s">
        <v>123</v>
      </c>
      <c r="L6" s="163" t="s">
        <v>124</v>
      </c>
      <c r="M6" s="163" t="s">
        <v>125</v>
      </c>
      <c r="N6" s="15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1"/>
      <c r="AD6" s="161"/>
      <c r="AE6" s="15"/>
      <c r="AF6" s="15"/>
    </row>
    <row r="7" s="114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5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4" customFormat="true" ht="17.25" hidden="false" customHeight="true" outlineLevel="0" collapsed="false">
      <c r="A8" s="166"/>
      <c r="B8" s="167" t="n">
        <v>1</v>
      </c>
      <c r="C8" s="168" t="n">
        <f aca="false">B8+1</f>
        <v>2</v>
      </c>
      <c r="D8" s="168" t="n">
        <f aca="false">C8+1</f>
        <v>3</v>
      </c>
      <c r="E8" s="168" t="n">
        <f aca="false">D8+1</f>
        <v>4</v>
      </c>
      <c r="F8" s="168" t="n">
        <f aca="false">E8+1</f>
        <v>5</v>
      </c>
      <c r="G8" s="168" t="n">
        <f aca="false">F8+1</f>
        <v>6</v>
      </c>
      <c r="H8" s="168" t="n">
        <f aca="false">G8+1</f>
        <v>7</v>
      </c>
      <c r="I8" s="168" t="n">
        <f aca="false">H8+1</f>
        <v>8</v>
      </c>
      <c r="J8" s="168" t="n">
        <f aca="false">I8+1</f>
        <v>9</v>
      </c>
      <c r="K8" s="168" t="n">
        <f aca="false">J8+1</f>
        <v>10</v>
      </c>
      <c r="L8" s="168" t="n">
        <f aca="false">K8+1</f>
        <v>11</v>
      </c>
      <c r="M8" s="168" t="n">
        <f aca="false">L8+1</f>
        <v>12</v>
      </c>
      <c r="N8" s="168" t="n">
        <f aca="false">M8+1</f>
        <v>13</v>
      </c>
      <c r="O8" s="168" t="n">
        <f aca="false">N8+1</f>
        <v>14</v>
      </c>
      <c r="P8" s="168" t="n">
        <f aca="false">O8+1</f>
        <v>15</v>
      </c>
      <c r="Q8" s="168" t="n">
        <f aca="false">P8+1</f>
        <v>16</v>
      </c>
      <c r="R8" s="168" t="n">
        <f aca="false">Q8+1</f>
        <v>17</v>
      </c>
      <c r="S8" s="168" t="n">
        <f aca="false">R8+1</f>
        <v>18</v>
      </c>
      <c r="T8" s="168" t="n">
        <f aca="false">S8+1</f>
        <v>19</v>
      </c>
      <c r="U8" s="168" t="n">
        <f aca="false">T8+1</f>
        <v>20</v>
      </c>
      <c r="V8" s="168" t="n">
        <f aca="false">U8+1</f>
        <v>21</v>
      </c>
      <c r="W8" s="168" t="n">
        <f aca="false">V8+1</f>
        <v>22</v>
      </c>
      <c r="X8" s="168" t="n">
        <f aca="false">W8+1</f>
        <v>23</v>
      </c>
      <c r="Y8" s="168" t="n">
        <f aca="false">X8+1</f>
        <v>24</v>
      </c>
      <c r="Z8" s="168" t="n">
        <f aca="false">Y8+1</f>
        <v>25</v>
      </c>
      <c r="AA8" s="168" t="n">
        <f aca="false">Z8+1</f>
        <v>26</v>
      </c>
      <c r="AB8" s="168" t="n">
        <f aca="false">AA8+1</f>
        <v>27</v>
      </c>
      <c r="AC8" s="168" t="n">
        <f aca="false">AB8+1</f>
        <v>28</v>
      </c>
      <c r="AD8" s="168" t="n">
        <f aca="false">AC8+1</f>
        <v>29</v>
      </c>
      <c r="AE8" s="51"/>
      <c r="AF8" s="51"/>
    </row>
    <row r="9" customFormat="false" ht="66.65" hidden="false" customHeight="true" outlineLevel="0" collapsed="false">
      <c r="A9" s="169" t="e">
        <f aca="false">#REF!+1</f>
        <v>#REF!</v>
      </c>
      <c r="B9" s="170" t="s">
        <v>73</v>
      </c>
      <c r="C9" s="171" t="n">
        <v>1</v>
      </c>
      <c r="D9" s="171" t="n">
        <v>167</v>
      </c>
      <c r="E9" s="171" t="n">
        <v>21</v>
      </c>
      <c r="F9" s="171" t="n">
        <v>0</v>
      </c>
      <c r="G9" s="171" t="n">
        <v>0</v>
      </c>
      <c r="H9" s="171" t="n">
        <v>0</v>
      </c>
      <c r="I9" s="171" t="n">
        <v>1</v>
      </c>
      <c r="J9" s="171" t="n">
        <v>1</v>
      </c>
      <c r="K9" s="171" t="n">
        <v>0</v>
      </c>
      <c r="L9" s="171" t="n">
        <v>0</v>
      </c>
      <c r="M9" s="171" t="n">
        <v>0</v>
      </c>
      <c r="N9" s="171" t="n">
        <v>171</v>
      </c>
      <c r="O9" s="171" t="n">
        <v>167</v>
      </c>
      <c r="P9" s="171" t="n">
        <v>2487</v>
      </c>
      <c r="Q9" s="171" t="n">
        <v>167</v>
      </c>
      <c r="R9" s="171" t="n">
        <v>1281</v>
      </c>
      <c r="S9" s="171" t="n">
        <v>0</v>
      </c>
      <c r="T9" s="171" t="n">
        <v>0</v>
      </c>
      <c r="U9" s="171" t="n">
        <v>60</v>
      </c>
      <c r="V9" s="171" t="n">
        <v>485</v>
      </c>
      <c r="W9" s="171" t="n">
        <v>60</v>
      </c>
      <c r="X9" s="171" t="n">
        <v>304</v>
      </c>
      <c r="Y9" s="171" t="n">
        <v>0</v>
      </c>
      <c r="Z9" s="171" t="n">
        <v>0</v>
      </c>
      <c r="AA9" s="171" t="n">
        <v>60</v>
      </c>
      <c r="AB9" s="171" t="n">
        <v>137</v>
      </c>
      <c r="AC9" s="171" t="n">
        <v>60</v>
      </c>
      <c r="AD9" s="171" t="n">
        <v>280</v>
      </c>
      <c r="AE9" s="172" t="n">
        <f aca="false">D9-O9</f>
        <v>0</v>
      </c>
      <c r="AF9" s="172" t="n">
        <f aca="false">R9+T9+V9+X9+Z9+AB9+AD9-P9</f>
        <v>0</v>
      </c>
    </row>
    <row r="10" customFormat="false" ht="35.15" hidden="false" customHeight="true" outlineLevel="0" collapsed="false">
      <c r="A10" s="173"/>
      <c r="B10" s="174" t="s">
        <v>127</v>
      </c>
      <c r="C10" s="175" t="n">
        <f aca="false">SUM(C9:C9)</f>
        <v>1</v>
      </c>
      <c r="D10" s="175" t="n">
        <f aca="false">SUM(D9:D9)</f>
        <v>167</v>
      </c>
      <c r="E10" s="175" t="n">
        <f aca="false">SUM(E9:E9)</f>
        <v>21</v>
      </c>
      <c r="F10" s="175" t="n">
        <f aca="false">SUM(F9:F9)</f>
        <v>0</v>
      </c>
      <c r="G10" s="175" t="n">
        <f aca="false">SUM(G9:G9)</f>
        <v>0</v>
      </c>
      <c r="H10" s="175" t="n">
        <f aca="false">SUM(H9:H9)</f>
        <v>0</v>
      </c>
      <c r="I10" s="175" t="n">
        <f aca="false">SUM(I9:I9)</f>
        <v>1</v>
      </c>
      <c r="J10" s="175" t="n">
        <f aca="false">SUM(J9:J9)</f>
        <v>1</v>
      </c>
      <c r="K10" s="175" t="n">
        <f aca="false">SUM(K9:K9)</f>
        <v>0</v>
      </c>
      <c r="L10" s="175" t="n">
        <f aca="false">SUM(L9:L9)</f>
        <v>0</v>
      </c>
      <c r="M10" s="175" t="n">
        <f aca="false">SUM(M9:M9)</f>
        <v>0</v>
      </c>
      <c r="N10" s="175" t="n">
        <f aca="false">SUM(N9:N9)</f>
        <v>171</v>
      </c>
      <c r="O10" s="175" t="n">
        <f aca="false">SUM(O9:O9)</f>
        <v>167</v>
      </c>
      <c r="P10" s="175" t="n">
        <f aca="false">SUM(P9:P9)</f>
        <v>2487</v>
      </c>
      <c r="Q10" s="175" t="n">
        <f aca="false">SUM(Q9:Q9)</f>
        <v>167</v>
      </c>
      <c r="R10" s="175" t="n">
        <f aca="false">SUM(R9:R9)</f>
        <v>1281</v>
      </c>
      <c r="S10" s="175" t="n">
        <f aca="false">SUM(S9:S9)</f>
        <v>0</v>
      </c>
      <c r="T10" s="175" t="n">
        <f aca="false">SUM(T9:T9)</f>
        <v>0</v>
      </c>
      <c r="U10" s="175" t="n">
        <f aca="false">SUM(U9:U9)</f>
        <v>60</v>
      </c>
      <c r="V10" s="175" t="n">
        <f aca="false">SUM(V9:V9)</f>
        <v>485</v>
      </c>
      <c r="W10" s="175" t="n">
        <f aca="false">SUM(W9:W9)</f>
        <v>60</v>
      </c>
      <c r="X10" s="175" t="n">
        <f aca="false">SUM(X9:X9)</f>
        <v>304</v>
      </c>
      <c r="Y10" s="175" t="n">
        <f aca="false">SUM(Y9:Y9)</f>
        <v>0</v>
      </c>
      <c r="Z10" s="175" t="n">
        <f aca="false">SUM(Z9:Z9)</f>
        <v>0</v>
      </c>
      <c r="AA10" s="175" t="n">
        <f aca="false">SUM(AA9:AA9)</f>
        <v>60</v>
      </c>
      <c r="AB10" s="175" t="n">
        <f aca="false">SUM(AB9:AB9)</f>
        <v>137</v>
      </c>
      <c r="AC10" s="175" t="n">
        <f aca="false">SUM(AC9:AC9)</f>
        <v>60</v>
      </c>
      <c r="AD10" s="175" t="n">
        <f aca="false">SUM(AD9:AD9)</f>
        <v>280</v>
      </c>
      <c r="AE10" s="172" t="n">
        <v>0</v>
      </c>
      <c r="AF10" s="172" t="n">
        <f aca="false">R10+T10+V10+X10+Z10+AB10+AD10-P10</f>
        <v>0</v>
      </c>
    </row>
    <row r="12" customFormat="false" ht="12.75" hidden="false" customHeight="false" outlineLevel="0" collapsed="false">
      <c r="P12" s="176" t="n">
        <f aca="false">R10+T10+V10+X10+Z10+AB10+AD10</f>
        <v>2487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05555555555"/>
  <pageSetup paperSize="9" scale="100" firstPageNumber="1" fitToWidth="0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M9" activeCellId="0" sqref="M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53.57"/>
    <col collapsed="false" customWidth="true" hidden="false" outlineLevel="0" max="3" min="3" style="0" width="10.12"/>
    <col collapsed="false" customWidth="true" hidden="false" outlineLevel="0" max="4" min="4" style="0" width="13.29"/>
    <col collapsed="false" customWidth="true" hidden="false" outlineLevel="0" max="5" min="5" style="0" width="7.87"/>
    <col collapsed="false" customWidth="true" hidden="false" outlineLevel="0" max="8" min="6" style="0" width="7.41"/>
    <col collapsed="false" customWidth="true" hidden="false" outlineLevel="0" max="9" min="9" style="0" width="22.28"/>
    <col collapsed="false" customWidth="true" hidden="false" outlineLevel="0" max="10" min="10" style="0" width="14.86"/>
    <col collapsed="false" customWidth="true" hidden="false" outlineLevel="0" max="11" min="11" style="0" width="22.28"/>
    <col collapsed="false" customWidth="true" hidden="false" outlineLevel="0" max="12" min="12" style="0" width="15"/>
    <col collapsed="false" customWidth="true" hidden="false" outlineLevel="0" max="13" min="13" style="0" width="9.85"/>
    <col collapsed="false" customWidth="true" hidden="false" outlineLevel="0" max="14" min="14" style="0" width="9.01"/>
    <col collapsed="false" customWidth="true" hidden="false" outlineLevel="0" max="15" min="15" style="0" width="7.57"/>
    <col collapsed="false" customWidth="true" hidden="false" outlineLevel="0" max="16" min="16" style="0" width="7.15"/>
    <col collapsed="false" customWidth="true" hidden="false" outlineLevel="0" max="17" min="17" style="0" width="7.87"/>
    <col collapsed="false" customWidth="true" hidden="false" outlineLevel="0" max="18" min="18" style="0" width="7.71"/>
    <col collapsed="false" customWidth="true" hidden="false" outlineLevel="0" max="19" min="19" style="0" width="6.42"/>
    <col collapsed="false" customWidth="true" hidden="false" outlineLevel="0" max="20" min="20" style="0" width="13.43"/>
    <col collapsed="false" customWidth="true" hidden="false" outlineLevel="0" max="1025" min="21" style="0" width="9.13"/>
  </cols>
  <sheetData>
    <row r="1" customFormat="false" ht="19.5" hidden="false" customHeight="true" outlineLevel="0" collapsed="false">
      <c r="B1" s="177" t="s">
        <v>128</v>
      </c>
      <c r="C1" s="178"/>
    </row>
    <row r="2" customFormat="false" ht="6.6" hidden="false" customHeight="true" outlineLevel="0" collapsed="false">
      <c r="A2" s="137"/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80"/>
      <c r="M2" s="179"/>
      <c r="N2" s="137"/>
      <c r="O2" s="137"/>
      <c r="P2" s="137"/>
      <c r="Q2" s="137"/>
      <c r="R2" s="137"/>
      <c r="S2" s="137"/>
    </row>
    <row r="3" s="114" customFormat="true" ht="21.75" hidden="false" customHeight="true" outlineLevel="0" collapsed="false">
      <c r="A3" s="181" t="s">
        <v>1</v>
      </c>
      <c r="B3" s="182" t="s">
        <v>2</v>
      </c>
      <c r="C3" s="183" t="s">
        <v>129</v>
      </c>
      <c r="D3" s="183"/>
      <c r="E3" s="183"/>
      <c r="F3" s="183"/>
      <c r="G3" s="183"/>
      <c r="H3" s="183"/>
      <c r="I3" s="183" t="s">
        <v>43</v>
      </c>
      <c r="J3" s="184" t="s">
        <v>130</v>
      </c>
      <c r="K3" s="184" t="s">
        <v>131</v>
      </c>
      <c r="L3" s="185" t="s">
        <v>44</v>
      </c>
      <c r="M3" s="186" t="s">
        <v>132</v>
      </c>
      <c r="N3" s="186" t="s">
        <v>133</v>
      </c>
    </row>
    <row r="4" s="114" customFormat="true" ht="6" hidden="false" customHeight="true" outlineLevel="0" collapsed="false">
      <c r="A4" s="181"/>
      <c r="B4" s="182"/>
      <c r="C4" s="183"/>
      <c r="D4" s="183"/>
      <c r="E4" s="183"/>
      <c r="F4" s="183"/>
      <c r="G4" s="183"/>
      <c r="H4" s="183"/>
      <c r="I4" s="183"/>
      <c r="J4" s="184"/>
      <c r="K4" s="184"/>
      <c r="L4" s="185"/>
      <c r="M4" s="186"/>
      <c r="N4" s="186"/>
    </row>
    <row r="5" s="114" customFormat="true" ht="34.5" hidden="false" customHeight="true" outlineLevel="0" collapsed="false">
      <c r="A5" s="181"/>
      <c r="B5" s="182"/>
      <c r="C5" s="183"/>
      <c r="D5" s="183"/>
      <c r="E5" s="183"/>
      <c r="F5" s="183"/>
      <c r="G5" s="183"/>
      <c r="H5" s="183"/>
      <c r="I5" s="183"/>
      <c r="J5" s="184"/>
      <c r="K5" s="184"/>
      <c r="L5" s="185"/>
      <c r="M5" s="186"/>
      <c r="N5" s="186"/>
    </row>
    <row r="6" s="114" customFormat="true" ht="30" hidden="false" customHeight="true" outlineLevel="0" collapsed="false">
      <c r="A6" s="181"/>
      <c r="B6" s="182"/>
      <c r="C6" s="184" t="s">
        <v>23</v>
      </c>
      <c r="D6" s="184"/>
      <c r="E6" s="184" t="s">
        <v>134</v>
      </c>
      <c r="F6" s="184"/>
      <c r="G6" s="183" t="s">
        <v>135</v>
      </c>
      <c r="H6" s="183"/>
      <c r="I6" s="183"/>
      <c r="J6" s="184"/>
      <c r="K6" s="184"/>
      <c r="L6" s="185"/>
      <c r="M6" s="186"/>
      <c r="N6" s="186"/>
    </row>
    <row r="7" s="114" customFormat="true" ht="15.75" hidden="false" customHeight="true" outlineLevel="0" collapsed="false">
      <c r="A7" s="181"/>
      <c r="B7" s="182"/>
      <c r="C7" s="187" t="s">
        <v>67</v>
      </c>
      <c r="D7" s="184" t="s">
        <v>104</v>
      </c>
      <c r="E7" s="187" t="s">
        <v>67</v>
      </c>
      <c r="F7" s="184" t="s">
        <v>104</v>
      </c>
      <c r="G7" s="187" t="s">
        <v>67</v>
      </c>
      <c r="H7" s="183" t="s">
        <v>104</v>
      </c>
      <c r="I7" s="188" t="s">
        <v>70</v>
      </c>
      <c r="J7" s="188" t="s">
        <v>67</v>
      </c>
      <c r="K7" s="188" t="s">
        <v>67</v>
      </c>
      <c r="L7" s="188" t="s">
        <v>70</v>
      </c>
      <c r="M7" s="189"/>
      <c r="N7" s="51"/>
    </row>
    <row r="8" customFormat="false" ht="12" hidden="false" customHeight="true" outlineLevel="0" collapsed="false">
      <c r="A8" s="190"/>
      <c r="B8" s="191" t="n">
        <v>1</v>
      </c>
      <c r="C8" s="192" t="s">
        <v>136</v>
      </c>
      <c r="D8" s="192" t="s">
        <v>137</v>
      </c>
      <c r="E8" s="192" t="n">
        <v>4</v>
      </c>
      <c r="F8" s="192" t="n">
        <v>5</v>
      </c>
      <c r="G8" s="192" t="n">
        <v>6</v>
      </c>
      <c r="H8" s="193" t="n">
        <v>7</v>
      </c>
      <c r="I8" s="194" t="n">
        <v>8</v>
      </c>
      <c r="J8" s="195" t="n">
        <v>9</v>
      </c>
      <c r="K8" s="195" t="n">
        <v>10</v>
      </c>
      <c r="L8" s="195" t="n">
        <v>11</v>
      </c>
      <c r="M8" s="196"/>
      <c r="N8" s="70"/>
    </row>
    <row r="9" customFormat="false" ht="37.6" hidden="false" customHeight="true" outlineLevel="0" collapsed="false">
      <c r="A9" s="197" t="n">
        <v>13</v>
      </c>
      <c r="B9" s="198" t="s">
        <v>73</v>
      </c>
      <c r="C9" s="199" t="n">
        <v>6</v>
      </c>
      <c r="D9" s="199" t="n">
        <v>8</v>
      </c>
      <c r="E9" s="199" t="n">
        <v>0</v>
      </c>
      <c r="F9" s="199" t="n">
        <v>0</v>
      </c>
      <c r="G9" s="199" t="n">
        <v>6</v>
      </c>
      <c r="H9" s="200" t="n">
        <v>8</v>
      </c>
      <c r="I9" s="201" t="n">
        <v>4771</v>
      </c>
      <c r="J9" s="122" t="n">
        <v>1</v>
      </c>
      <c r="K9" s="122" t="n">
        <v>6</v>
      </c>
      <c r="L9" s="202" t="n">
        <v>3470</v>
      </c>
      <c r="M9" s="203" t="n">
        <f aca="false">E9+G9-C9</f>
        <v>0</v>
      </c>
      <c r="N9" s="204" t="n">
        <f aca="false">F9+H9-D9</f>
        <v>0</v>
      </c>
      <c r="O9" s="137"/>
      <c r="P9" s="137"/>
      <c r="Q9" s="137"/>
      <c r="R9" s="137"/>
      <c r="S9" s="137"/>
      <c r="T9" s="137"/>
      <c r="U9" s="137"/>
    </row>
    <row r="10" customFormat="false" ht="43.5" hidden="false" customHeight="true" outlineLevel="0" collapsed="false">
      <c r="A10" s="205" t="s">
        <v>105</v>
      </c>
      <c r="B10" s="206" t="s">
        <v>127</v>
      </c>
      <c r="C10" s="207" t="n">
        <f aca="false">SUM(C9:C9)</f>
        <v>6</v>
      </c>
      <c r="D10" s="207" t="n">
        <f aca="false">SUM(D9:D9)</f>
        <v>8</v>
      </c>
      <c r="E10" s="207" t="n">
        <f aca="false">SUM(E9:E9)</f>
        <v>0</v>
      </c>
      <c r="F10" s="207" t="n">
        <f aca="false">SUM(F9:F9)</f>
        <v>0</v>
      </c>
      <c r="G10" s="207" t="n">
        <f aca="false">SUM(G9:G9)</f>
        <v>6</v>
      </c>
      <c r="H10" s="207" t="n">
        <f aca="false">SUM(H9:H9)</f>
        <v>8</v>
      </c>
      <c r="I10" s="208" t="n">
        <f aca="false">SUM(I9:I9)</f>
        <v>4771</v>
      </c>
      <c r="J10" s="209" t="n">
        <f aca="false">SUM(J9:J9)</f>
        <v>1</v>
      </c>
      <c r="K10" s="210" t="n">
        <f aca="false">SUM(K9:K9)</f>
        <v>6</v>
      </c>
      <c r="L10" s="211" t="n">
        <f aca="false">SUM(L9:L9)</f>
        <v>3470</v>
      </c>
      <c r="M10" s="212" t="n">
        <f aca="false">E10+G10-C10</f>
        <v>0</v>
      </c>
      <c r="N10" s="213" t="n">
        <f aca="false">F10+H10-D10</f>
        <v>0</v>
      </c>
      <c r="O10" s="137"/>
      <c r="P10" s="137"/>
      <c r="Q10" s="137"/>
      <c r="R10" s="137"/>
      <c r="S10" s="137"/>
      <c r="T10" s="137"/>
      <c r="U10" s="137"/>
    </row>
    <row r="11" customFormat="false" ht="15" hidden="false" customHeight="false" outlineLevel="0" collapsed="false">
      <c r="A11" s="214" t="s">
        <v>105</v>
      </c>
      <c r="B11" s="214" t="s">
        <v>105</v>
      </c>
      <c r="C11" s="215"/>
      <c r="D11" s="216"/>
      <c r="E11" s="215" t="s">
        <v>105</v>
      </c>
      <c r="F11" s="217" t="s">
        <v>105</v>
      </c>
      <c r="G11" s="217" t="s">
        <v>105</v>
      </c>
      <c r="H11" s="217" t="s">
        <v>105</v>
      </c>
      <c r="I11" s="217" t="s">
        <v>105</v>
      </c>
      <c r="J11" s="217" t="s">
        <v>105</v>
      </c>
      <c r="K11" s="217" t="s">
        <v>105</v>
      </c>
      <c r="L11" s="215" t="s">
        <v>105</v>
      </c>
      <c r="M11" s="214" t="s">
        <v>105</v>
      </c>
      <c r="N11" s="137"/>
      <c r="O11" s="137"/>
      <c r="P11" s="137"/>
      <c r="Q11" s="137"/>
      <c r="R11" s="137"/>
      <c r="S11" s="137"/>
      <c r="T11" s="137"/>
      <c r="U11" s="137"/>
    </row>
    <row r="12" customFormat="false" ht="12.75" hidden="false" customHeight="false" outlineLevel="0" collapsed="false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customFormat="false" ht="12.8" hidden="false" customHeight="false" outlineLevel="0" collapsed="false">
      <c r="A13" s="137"/>
      <c r="B13" s="137"/>
      <c r="C13" s="218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4" colorId="64" zoomScale="100" zoomScaleNormal="100" zoomScalePageLayoutView="100" workbookViewId="0">
      <selection pane="topLeft" activeCell="AK10" activeCellId="0" sqref="AK10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9.14"/>
    <col collapsed="false" customWidth="true" hidden="false" outlineLevel="0" max="3" min="3" style="0" width="10.28"/>
    <col collapsed="false" customWidth="true" hidden="false" outlineLevel="0" max="4" min="4" style="90" width="10.58"/>
    <col collapsed="false" customWidth="false" hidden="false" outlineLevel="0" max="5" min="5" style="90" width="11.57"/>
    <col collapsed="false" customWidth="true" hidden="false" outlineLevel="0" max="6" min="6" style="90" width="10.01"/>
    <col collapsed="false" customWidth="true" hidden="false" outlineLevel="0" max="7" min="7" style="90" width="10.42"/>
    <col collapsed="false" customWidth="true" hidden="false" outlineLevel="0" max="8" min="8" style="0" width="15.88"/>
    <col collapsed="false" customWidth="true" hidden="false" outlineLevel="0" max="10" min="9" style="0" width="13.57"/>
    <col collapsed="false" customWidth="true" hidden="false" outlineLevel="0" max="11" min="11" style="0" width="14.43"/>
    <col collapsed="false" customWidth="true" hidden="false" outlineLevel="0" max="12" min="12" style="0" width="14.28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6" min="16" style="0" width="8.4"/>
    <col collapsed="false" customWidth="true" hidden="false" outlineLevel="0" max="17" min="17" style="0" width="9.85"/>
    <col collapsed="false" customWidth="true" hidden="false" outlineLevel="0" max="18" min="18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2" min="22" style="0" width="6.57"/>
    <col collapsed="false" customWidth="true" hidden="false" outlineLevel="0" max="23" min="23" style="0" width="7.57"/>
    <col collapsed="false" customWidth="true" hidden="false" outlineLevel="0" max="24" min="24" style="0" width="6.15"/>
    <col collapsed="false" customWidth="true" hidden="false" outlineLevel="0" max="25" min="25" style="0" width="6.01"/>
    <col collapsed="false" customWidth="true" hidden="false" outlineLevel="0" max="26" min="26" style="0" width="5.28"/>
    <col collapsed="false" customWidth="true" hidden="false" outlineLevel="0" max="27" min="27" style="0" width="7.57"/>
    <col collapsed="false" customWidth="true" hidden="false" outlineLevel="0" max="28" min="28" style="0" width="4.86"/>
    <col collapsed="false" customWidth="true" hidden="false" outlineLevel="0" max="29" min="29" style="0" width="5.43"/>
    <col collapsed="false" customWidth="true" hidden="false" outlineLevel="0" max="30" min="30" style="0" width="5.57"/>
    <col collapsed="false" customWidth="true" hidden="false" outlineLevel="0" max="31" min="31" style="0" width="9.85"/>
    <col collapsed="false" customWidth="true" hidden="false" outlineLevel="0" max="32" min="32" style="0" width="5.86"/>
    <col collapsed="false" customWidth="true" hidden="false" outlineLevel="0" max="33" min="33" style="0" width="7"/>
    <col collapsed="false" customWidth="true" hidden="false" outlineLevel="0" max="34" min="34" style="0" width="6.71"/>
    <col collapsed="false" customWidth="true" hidden="false" outlineLevel="0" max="35" min="35" style="0" width="10.29"/>
    <col collapsed="false" customWidth="true" hidden="false" outlineLevel="0" max="36" min="36" style="0" width="12.86"/>
    <col collapsed="false" customWidth="true" hidden="false" outlineLevel="0" max="37" min="37" style="0" width="15.42"/>
    <col collapsed="false" customWidth="true" hidden="false" outlineLevel="0" max="38" min="38" style="0" width="14.15"/>
    <col collapsed="false" customWidth="true" hidden="false" outlineLevel="0" max="39" min="39" style="0" width="13.57"/>
    <col collapsed="false" customWidth="true" hidden="false" outlineLevel="0" max="40" min="40" style="0" width="20.71"/>
    <col collapsed="false" customWidth="true" hidden="false" outlineLevel="0" max="43" min="41" style="0" width="9.13"/>
    <col collapsed="false" customWidth="true" hidden="false" outlineLevel="0" max="44" min="44" style="0" width="12.57"/>
    <col collapsed="false" customWidth="true" hidden="false" outlineLevel="0" max="1025" min="45" style="0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0" t="n">
        <v>68</v>
      </c>
      <c r="C3" s="92"/>
      <c r="D3" s="91" t="s">
        <v>138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</row>
    <row r="4" s="36" customFormat="true" ht="35.25" hidden="false" customHeight="true" outlineLevel="0" collapsed="false">
      <c r="A4" s="219" t="s">
        <v>1</v>
      </c>
      <c r="B4" s="220" t="s">
        <v>2</v>
      </c>
      <c r="C4" s="221" t="s">
        <v>139</v>
      </c>
      <c r="D4" s="221"/>
      <c r="E4" s="221" t="s">
        <v>140</v>
      </c>
      <c r="F4" s="221"/>
      <c r="G4" s="221"/>
      <c r="H4" s="222" t="s">
        <v>141</v>
      </c>
      <c r="I4" s="223" t="s">
        <v>142</v>
      </c>
      <c r="J4" s="224" t="s">
        <v>77</v>
      </c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5" t="s">
        <v>143</v>
      </c>
      <c r="AJ4" s="225"/>
      <c r="AK4" s="226" t="s">
        <v>144</v>
      </c>
      <c r="AL4" s="226"/>
      <c r="AM4" s="226"/>
      <c r="AN4" s="226"/>
      <c r="AO4" s="227" t="s">
        <v>145</v>
      </c>
      <c r="AP4" s="227" t="s">
        <v>146</v>
      </c>
      <c r="AQ4" s="227" t="s">
        <v>147</v>
      </c>
      <c r="AR4" s="227" t="s">
        <v>148</v>
      </c>
    </row>
    <row r="5" s="36" customFormat="true" ht="24" hidden="false" customHeight="true" outlineLevel="0" collapsed="false">
      <c r="A5" s="219"/>
      <c r="B5" s="220"/>
      <c r="C5" s="228" t="s">
        <v>149</v>
      </c>
      <c r="D5" s="229" t="s">
        <v>150</v>
      </c>
      <c r="E5" s="230" t="s">
        <v>151</v>
      </c>
      <c r="F5" s="231" t="s">
        <v>152</v>
      </c>
      <c r="G5" s="229" t="s">
        <v>153</v>
      </c>
      <c r="H5" s="222"/>
      <c r="I5" s="223"/>
      <c r="J5" s="232" t="s">
        <v>154</v>
      </c>
      <c r="K5" s="187" t="s">
        <v>155</v>
      </c>
      <c r="L5" s="187"/>
      <c r="M5" s="187" t="s">
        <v>156</v>
      </c>
      <c r="N5" s="187"/>
      <c r="O5" s="187"/>
      <c r="P5" s="187"/>
      <c r="Q5" s="187"/>
      <c r="R5" s="187"/>
      <c r="S5" s="187"/>
      <c r="T5" s="187"/>
      <c r="U5" s="187"/>
      <c r="V5" s="187"/>
      <c r="W5" s="187" t="s">
        <v>157</v>
      </c>
      <c r="X5" s="187"/>
      <c r="Y5" s="187"/>
      <c r="Z5" s="187"/>
      <c r="AA5" s="187" t="s">
        <v>158</v>
      </c>
      <c r="AB5" s="187"/>
      <c r="AC5" s="187"/>
      <c r="AD5" s="187"/>
      <c r="AE5" s="233" t="s">
        <v>159</v>
      </c>
      <c r="AF5" s="233"/>
      <c r="AG5" s="233"/>
      <c r="AH5" s="233"/>
      <c r="AI5" s="234" t="s">
        <v>23</v>
      </c>
      <c r="AJ5" s="234"/>
      <c r="AK5" s="235" t="s">
        <v>160</v>
      </c>
      <c r="AL5" s="236" t="s">
        <v>161</v>
      </c>
      <c r="AM5" s="236" t="s">
        <v>162</v>
      </c>
      <c r="AN5" s="237" t="s">
        <v>163</v>
      </c>
      <c r="AO5" s="227"/>
      <c r="AP5" s="227"/>
      <c r="AQ5" s="227"/>
      <c r="AR5" s="227"/>
    </row>
    <row r="6" s="36" customFormat="true" ht="30" hidden="false" customHeight="true" outlineLevel="0" collapsed="false">
      <c r="A6" s="219"/>
      <c r="B6" s="220"/>
      <c r="C6" s="228"/>
      <c r="D6" s="229"/>
      <c r="E6" s="230"/>
      <c r="F6" s="231"/>
      <c r="G6" s="229"/>
      <c r="H6" s="222"/>
      <c r="I6" s="223"/>
      <c r="J6" s="232"/>
      <c r="K6" s="187" t="s">
        <v>164</v>
      </c>
      <c r="L6" s="187" t="s">
        <v>165</v>
      </c>
      <c r="M6" s="238" t="s">
        <v>166</v>
      </c>
      <c r="N6" s="238"/>
      <c r="O6" s="238"/>
      <c r="P6" s="239" t="s">
        <v>167</v>
      </c>
      <c r="Q6" s="239"/>
      <c r="R6" s="239"/>
      <c r="S6" s="240" t="s">
        <v>168</v>
      </c>
      <c r="T6" s="240"/>
      <c r="U6" s="240"/>
      <c r="V6" s="241" t="s">
        <v>169</v>
      </c>
      <c r="W6" s="187" t="s">
        <v>23</v>
      </c>
      <c r="X6" s="187" t="s">
        <v>170</v>
      </c>
      <c r="Y6" s="187"/>
      <c r="Z6" s="187"/>
      <c r="AA6" s="187" t="s">
        <v>23</v>
      </c>
      <c r="AB6" s="187" t="s">
        <v>170</v>
      </c>
      <c r="AC6" s="187"/>
      <c r="AD6" s="187"/>
      <c r="AE6" s="187" t="s">
        <v>23</v>
      </c>
      <c r="AF6" s="233" t="s">
        <v>170</v>
      </c>
      <c r="AG6" s="233"/>
      <c r="AH6" s="233"/>
      <c r="AI6" s="234"/>
      <c r="AJ6" s="234"/>
      <c r="AK6" s="235"/>
      <c r="AL6" s="236"/>
      <c r="AM6" s="236"/>
      <c r="AN6" s="237"/>
      <c r="AO6" s="227"/>
      <c r="AP6" s="227"/>
      <c r="AQ6" s="227"/>
      <c r="AR6" s="227"/>
    </row>
    <row r="7" s="36" customFormat="true" ht="79.5" hidden="false" customHeight="true" outlineLevel="0" collapsed="false">
      <c r="A7" s="219"/>
      <c r="B7" s="220"/>
      <c r="C7" s="228"/>
      <c r="D7" s="229"/>
      <c r="E7" s="230"/>
      <c r="F7" s="231"/>
      <c r="G7" s="229"/>
      <c r="H7" s="222"/>
      <c r="I7" s="223"/>
      <c r="J7" s="232"/>
      <c r="K7" s="187"/>
      <c r="L7" s="187"/>
      <c r="M7" s="242" t="s">
        <v>24</v>
      </c>
      <c r="N7" s="242" t="s">
        <v>171</v>
      </c>
      <c r="O7" s="242" t="s">
        <v>172</v>
      </c>
      <c r="P7" s="243" t="s">
        <v>173</v>
      </c>
      <c r="Q7" s="243" t="s">
        <v>174</v>
      </c>
      <c r="R7" s="243" t="s">
        <v>175</v>
      </c>
      <c r="S7" s="244" t="s">
        <v>176</v>
      </c>
      <c r="T7" s="244" t="s">
        <v>177</v>
      </c>
      <c r="U7" s="244" t="s">
        <v>178</v>
      </c>
      <c r="V7" s="241"/>
      <c r="W7" s="187"/>
      <c r="X7" s="187" t="s">
        <v>179</v>
      </c>
      <c r="Y7" s="187" t="s">
        <v>180</v>
      </c>
      <c r="Z7" s="187" t="s">
        <v>181</v>
      </c>
      <c r="AA7" s="187"/>
      <c r="AB7" s="187" t="s">
        <v>179</v>
      </c>
      <c r="AC7" s="187" t="s">
        <v>180</v>
      </c>
      <c r="AD7" s="187" t="s">
        <v>181</v>
      </c>
      <c r="AE7" s="187"/>
      <c r="AF7" s="187" t="s">
        <v>179</v>
      </c>
      <c r="AG7" s="187" t="s">
        <v>180</v>
      </c>
      <c r="AH7" s="233" t="s">
        <v>181</v>
      </c>
      <c r="AI7" s="234"/>
      <c r="AJ7" s="234"/>
      <c r="AK7" s="235"/>
      <c r="AL7" s="236"/>
      <c r="AM7" s="236"/>
      <c r="AN7" s="237"/>
      <c r="AO7" s="227"/>
      <c r="AP7" s="227"/>
      <c r="AQ7" s="227"/>
      <c r="AR7" s="227"/>
    </row>
    <row r="8" s="114" customFormat="true" ht="18.75" hidden="false" customHeight="true" outlineLevel="0" collapsed="false">
      <c r="A8" s="219"/>
      <c r="B8" s="220"/>
      <c r="C8" s="245" t="s">
        <v>67</v>
      </c>
      <c r="D8" s="246" t="s">
        <v>67</v>
      </c>
      <c r="E8" s="247" t="s">
        <v>67</v>
      </c>
      <c r="F8" s="248" t="s">
        <v>67</v>
      </c>
      <c r="G8" s="249" t="s">
        <v>67</v>
      </c>
      <c r="H8" s="247" t="s">
        <v>67</v>
      </c>
      <c r="I8" s="249" t="s">
        <v>67</v>
      </c>
      <c r="J8" s="250" t="s">
        <v>67</v>
      </c>
      <c r="K8" s="248" t="s">
        <v>67</v>
      </c>
      <c r="L8" s="248" t="s">
        <v>67</v>
      </c>
      <c r="M8" s="248" t="s">
        <v>67</v>
      </c>
      <c r="N8" s="248" t="s">
        <v>67</v>
      </c>
      <c r="O8" s="248" t="s">
        <v>67</v>
      </c>
      <c r="P8" s="248" t="s">
        <v>67</v>
      </c>
      <c r="Q8" s="248" t="s">
        <v>67</v>
      </c>
      <c r="R8" s="248" t="s">
        <v>67</v>
      </c>
      <c r="S8" s="248" t="s">
        <v>67</v>
      </c>
      <c r="T8" s="248" t="s">
        <v>67</v>
      </c>
      <c r="U8" s="248" t="s">
        <v>67</v>
      </c>
      <c r="V8" s="248" t="s">
        <v>67</v>
      </c>
      <c r="W8" s="248" t="s">
        <v>67</v>
      </c>
      <c r="X8" s="248" t="s">
        <v>67</v>
      </c>
      <c r="Y8" s="248" t="s">
        <v>67</v>
      </c>
      <c r="Z8" s="248" t="s">
        <v>67</v>
      </c>
      <c r="AA8" s="248" t="s">
        <v>67</v>
      </c>
      <c r="AB8" s="248" t="s">
        <v>67</v>
      </c>
      <c r="AC8" s="248" t="s">
        <v>67</v>
      </c>
      <c r="AD8" s="248" t="s">
        <v>67</v>
      </c>
      <c r="AE8" s="248" t="s">
        <v>67</v>
      </c>
      <c r="AF8" s="248" t="s">
        <v>67</v>
      </c>
      <c r="AG8" s="248" t="s">
        <v>67</v>
      </c>
      <c r="AH8" s="249" t="s">
        <v>67</v>
      </c>
      <c r="AI8" s="251" t="s">
        <v>67</v>
      </c>
      <c r="AJ8" s="252" t="s">
        <v>104</v>
      </c>
      <c r="AK8" s="253" t="s">
        <v>66</v>
      </c>
      <c r="AL8" s="254" t="s">
        <v>67</v>
      </c>
      <c r="AM8" s="254" t="s">
        <v>66</v>
      </c>
      <c r="AN8" s="255" t="s">
        <v>67</v>
      </c>
      <c r="AO8" s="112"/>
      <c r="AP8" s="112"/>
      <c r="AQ8" s="112"/>
      <c r="AR8" s="11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1" t="n">
        <v>7</v>
      </c>
      <c r="I9" s="262" t="n">
        <v>8</v>
      </c>
      <c r="J9" s="263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264" t="n">
        <v>22</v>
      </c>
      <c r="X9" s="26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2" t="n">
        <v>33</v>
      </c>
      <c r="AI9" s="265" t="n">
        <v>34</v>
      </c>
      <c r="AJ9" s="266" t="n">
        <v>35</v>
      </c>
      <c r="AK9" s="261" t="n">
        <v>36</v>
      </c>
      <c r="AL9" s="264" t="n">
        <v>37</v>
      </c>
      <c r="AM9" s="264" t="n">
        <v>38</v>
      </c>
      <c r="AN9" s="262" t="n">
        <v>39</v>
      </c>
      <c r="AO9" s="112"/>
      <c r="AP9" s="112"/>
      <c r="AQ9" s="112"/>
      <c r="AR9" s="112"/>
    </row>
    <row r="10" s="281" customFormat="true" ht="8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1" t="n">
        <v>20</v>
      </c>
      <c r="I10" s="270" t="n">
        <v>20</v>
      </c>
      <c r="J10" s="273" t="n">
        <v>20</v>
      </c>
      <c r="K10" s="272" t="n">
        <v>0</v>
      </c>
      <c r="L10" s="272" t="n">
        <v>20</v>
      </c>
      <c r="M10" s="274" t="n"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272" t="n">
        <v>0</v>
      </c>
      <c r="W10" s="274" t="n">
        <v>4</v>
      </c>
      <c r="X10" s="272" t="n">
        <v>0</v>
      </c>
      <c r="Y10" s="272" t="n">
        <v>2</v>
      </c>
      <c r="Z10" s="272" t="n">
        <v>0</v>
      </c>
      <c r="AA10" s="274" t="n">
        <v>5</v>
      </c>
      <c r="AB10" s="272" t="n">
        <v>0</v>
      </c>
      <c r="AC10" s="272" t="n">
        <v>5</v>
      </c>
      <c r="AD10" s="272" t="n">
        <v>0</v>
      </c>
      <c r="AE10" s="274" t="n">
        <v>11</v>
      </c>
      <c r="AF10" s="272" t="n">
        <v>10</v>
      </c>
      <c r="AG10" s="272" t="n">
        <v>1</v>
      </c>
      <c r="AH10" s="270" t="n">
        <v>0</v>
      </c>
      <c r="AI10" s="275" t="n">
        <v>20</v>
      </c>
      <c r="AJ10" s="276" t="n">
        <v>22033</v>
      </c>
      <c r="AK10" s="277" t="n">
        <v>0</v>
      </c>
      <c r="AL10" s="278" t="n">
        <v>0</v>
      </c>
      <c r="AM10" s="278" t="n">
        <v>1</v>
      </c>
      <c r="AN10" s="279" t="n">
        <v>20</v>
      </c>
      <c r="AO10" s="280" t="n">
        <f aca="false">W10+AA10+AE10-J10</f>
        <v>0</v>
      </c>
      <c r="AP10" s="280" t="n">
        <f aca="false">K10+L10-J10</f>
        <v>0</v>
      </c>
      <c r="AQ10" s="280" t="n">
        <f aca="false">AI10-J10</f>
        <v>0</v>
      </c>
      <c r="AR10" s="280" t="n">
        <f aca="false">X10+Y10+Z10+AB10+AC10+AD10+AF10+AG10+AH10-M10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SUM(C10:C10)</f>
        <v>12</v>
      </c>
      <c r="D11" s="285" t="n">
        <f aca="false">SUM(D10:D10)</f>
        <v>1</v>
      </c>
      <c r="E11" s="284" t="n">
        <f aca="false">SUM(E10:E10)</f>
        <v>5</v>
      </c>
      <c r="F11" s="286" t="n">
        <f aca="false">SUM(F10:F10)</f>
        <v>5</v>
      </c>
      <c r="G11" s="285" t="n">
        <f aca="false">SUM(G10:G10)</f>
        <v>0</v>
      </c>
      <c r="H11" s="284" t="n">
        <f aca="false">SUM(H10:H10)</f>
        <v>20</v>
      </c>
      <c r="I11" s="285" t="n">
        <f aca="false">SUM(I10:I10)</f>
        <v>20</v>
      </c>
      <c r="J11" s="287" t="n">
        <f aca="false">SUM(J10:J10)</f>
        <v>20</v>
      </c>
      <c r="K11" s="286" t="n">
        <f aca="false">SUM(K10:K10)</f>
        <v>0</v>
      </c>
      <c r="L11" s="286" t="n">
        <f aca="false">SUM(L10:L10)</f>
        <v>20</v>
      </c>
      <c r="M11" s="286" t="n">
        <f aca="false">SUM(M10:M10)</f>
        <v>18</v>
      </c>
      <c r="N11" s="286" t="n">
        <f aca="false">SUM(N10:N10)</f>
        <v>1</v>
      </c>
      <c r="O11" s="286" t="n">
        <f aca="false">SUM(O10:O10)</f>
        <v>0</v>
      </c>
      <c r="P11" s="286" t="n">
        <f aca="false">SUM(P10:P10)</f>
        <v>0</v>
      </c>
      <c r="Q11" s="286" t="n">
        <f aca="false">SUM(Q10:Q10)</f>
        <v>0</v>
      </c>
      <c r="R11" s="286" t="n">
        <f aca="false">SUM(R10:R10)</f>
        <v>0</v>
      </c>
      <c r="S11" s="286" t="n">
        <f aca="false">SUM(S10:S10)</f>
        <v>0</v>
      </c>
      <c r="T11" s="286" t="n">
        <f aca="false">SUM(T10:T10)</f>
        <v>0</v>
      </c>
      <c r="U11" s="286" t="n">
        <f aca="false">SUM(U10:U10)</f>
        <v>0</v>
      </c>
      <c r="V11" s="286" t="n">
        <f aca="false">SUM(V10:V10)</f>
        <v>0</v>
      </c>
      <c r="W11" s="286" t="n">
        <f aca="false">SUM(W10:W10)</f>
        <v>4</v>
      </c>
      <c r="X11" s="286" t="n">
        <f aca="false">SUM(X10:X10)</f>
        <v>0</v>
      </c>
      <c r="Y11" s="286" t="n">
        <f aca="false">SUM(Y10:Y10)</f>
        <v>2</v>
      </c>
      <c r="Z11" s="286" t="n">
        <f aca="false">SUM(Z10:Z10)</f>
        <v>0</v>
      </c>
      <c r="AA11" s="286" t="n">
        <f aca="false">SUM(AA10:AA10)</f>
        <v>5</v>
      </c>
      <c r="AB11" s="286" t="n">
        <f aca="false">SUM(AB10:AB10)</f>
        <v>0</v>
      </c>
      <c r="AC11" s="286" t="n">
        <f aca="false">SUM(AC10:AC10)</f>
        <v>5</v>
      </c>
      <c r="AD11" s="286" t="n">
        <f aca="false">SUM(AD10:AD10)</f>
        <v>0</v>
      </c>
      <c r="AE11" s="286" t="n">
        <f aca="false">SUM(AE10:AE10)</f>
        <v>11</v>
      </c>
      <c r="AF11" s="286" t="n">
        <f aca="false">SUM(AF10:AF10)</f>
        <v>10</v>
      </c>
      <c r="AG11" s="286" t="n">
        <f aca="false">SUM(AG10:AG10)</f>
        <v>1</v>
      </c>
      <c r="AH11" s="285" t="n">
        <f aca="false">SUM(AH10:AH10)</f>
        <v>0</v>
      </c>
      <c r="AI11" s="284" t="n">
        <f aca="false">SUM(AI10:AI10)</f>
        <v>20</v>
      </c>
      <c r="AJ11" s="286" t="n">
        <f aca="false">SUM(AJ10:AJ10)</f>
        <v>22033</v>
      </c>
      <c r="AK11" s="284" t="n">
        <f aca="false">SUM(AK10:AK10)</f>
        <v>0</v>
      </c>
      <c r="AL11" s="286" t="n">
        <f aca="false">SUM(AL10:AL10)</f>
        <v>0</v>
      </c>
      <c r="AM11" s="286" t="n">
        <f aca="false">SUM(AM10:AM10)</f>
        <v>1</v>
      </c>
      <c r="AN11" s="285" t="n">
        <f aca="false">SUM(AN10:AN10)</f>
        <v>20</v>
      </c>
      <c r="AO11" s="288" t="n">
        <f aca="false">W11+AA11+AE11-J11</f>
        <v>0</v>
      </c>
      <c r="AP11" s="288" t="n">
        <f aca="false">K11+L11-J11</f>
        <v>0</v>
      </c>
      <c r="AQ11" s="288" t="n">
        <f aca="false">AI11-J11</f>
        <v>0</v>
      </c>
      <c r="AR11" s="280" t="n">
        <f aca="false">X11+Y11+Z11+AB11+AC11+AD11+AF11+AG11+AH11-M11</f>
        <v>0</v>
      </c>
    </row>
    <row r="12" customFormat="false" ht="17.2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1"/>
      <c r="AJ12" s="291"/>
      <c r="AK12" s="292"/>
      <c r="AL12" s="292"/>
      <c r="AM12" s="292"/>
      <c r="AN12" s="292"/>
      <c r="AO12" s="293"/>
      <c r="AP12" s="293"/>
      <c r="AQ12" s="293"/>
      <c r="AR12" s="293"/>
    </row>
    <row r="13" customFormat="false" ht="18.7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</row>
    <row r="15" customFormat="false" ht="12.7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7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true" showOutlineSymbols="true" defaultGridColor="true" view="pageBreakPreview" topLeftCell="S1" colorId="64" zoomScale="76" zoomScaleNormal="63" zoomScalePageLayoutView="76" workbookViewId="0">
      <selection pane="topLeft" activeCell="AM10" activeCellId="0" sqref="AM10"/>
    </sheetView>
  </sheetViews>
  <sheetFormatPr defaultRowHeight="12.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8.58"/>
    <col collapsed="false" customWidth="true" hidden="false" outlineLevel="0" max="3" min="3" style="0" width="8.28"/>
    <col collapsed="false" customWidth="true" hidden="false" outlineLevel="0" max="4" min="4" style="90" width="10.42"/>
    <col collapsed="false" customWidth="true" hidden="false" outlineLevel="0" max="5" min="5" style="90" width="12.85"/>
    <col collapsed="false" customWidth="true" hidden="false" outlineLevel="0" max="6" min="6" style="90" width="12.14"/>
    <col collapsed="false" customWidth="true" hidden="false" outlineLevel="0" max="7" min="7" style="90" width="12.03"/>
    <col collapsed="false" customWidth="true" hidden="false" outlineLevel="0" max="8" min="8" style="0" width="15.88"/>
    <col collapsed="false" customWidth="true" hidden="false" outlineLevel="0" max="12" min="9" style="0" width="13.57"/>
    <col collapsed="false" customWidth="true" hidden="false" outlineLevel="0" max="13" min="13" style="90" width="6.15"/>
    <col collapsed="false" customWidth="true" hidden="false" outlineLevel="0" max="15" min="14" style="90" width="8.71"/>
    <col collapsed="false" customWidth="true" hidden="false" outlineLevel="0" max="18" min="16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4" min="22" style="0" width="6.57"/>
    <col collapsed="false" customWidth="true" hidden="false" outlineLevel="0" max="25" min="25" style="0" width="7.57"/>
    <col collapsed="false" customWidth="true" hidden="false" outlineLevel="0" max="26" min="26" style="0" width="6.15"/>
    <col collapsed="false" customWidth="true" hidden="false" outlineLevel="0" max="27" min="27" style="0" width="6.01"/>
    <col collapsed="false" customWidth="true" hidden="false" outlineLevel="0" max="28" min="28" style="0" width="5.28"/>
    <col collapsed="false" customWidth="true" hidden="false" outlineLevel="0" max="29" min="29" style="0" width="7.57"/>
    <col collapsed="false" customWidth="true" hidden="false" outlineLevel="0" max="30" min="30" style="0" width="4.86"/>
    <col collapsed="false" customWidth="true" hidden="false" outlineLevel="0" max="31" min="31" style="0" width="5.43"/>
    <col collapsed="false" customWidth="true" hidden="false" outlineLevel="0" max="32" min="32" style="0" width="6.42"/>
    <col collapsed="false" customWidth="true" hidden="false" outlineLevel="0" max="33" min="33" style="0" width="9.85"/>
    <col collapsed="false" customWidth="true" hidden="false" outlineLevel="0" max="34" min="34" style="0" width="5.86"/>
    <col collapsed="false" customWidth="true" hidden="false" outlineLevel="0" max="35" min="35" style="0" width="7"/>
    <col collapsed="false" customWidth="true" hidden="false" outlineLevel="0" max="36" min="36" style="0" width="8.4"/>
    <col collapsed="false" customWidth="true" hidden="false" outlineLevel="0" max="37" min="37" style="0" width="10.29"/>
    <col collapsed="false" customWidth="true" hidden="false" outlineLevel="0" max="38" min="38" style="0" width="12.86"/>
    <col collapsed="false" customWidth="true" hidden="false" outlineLevel="0" max="39" min="39" style="0" width="15.42"/>
    <col collapsed="false" customWidth="true" hidden="false" outlineLevel="0" max="40" min="40" style="0" width="14.15"/>
    <col collapsed="false" customWidth="true" hidden="false" outlineLevel="0" max="41" min="41" style="0" width="13.57"/>
    <col collapsed="false" customWidth="true" hidden="false" outlineLevel="0" max="42" min="42" style="0" width="17.28"/>
    <col collapsed="false" customWidth="true" hidden="false" outlineLevel="0" max="43" min="43" style="0" width="9.13"/>
    <col collapsed="false" customWidth="true" hidden="false" outlineLevel="0" max="45" min="44" style="0" width="6.15"/>
    <col collapsed="false" customWidth="true" hidden="false" outlineLevel="0" max="46" min="46" style="0" width="7.41"/>
    <col collapsed="false" customWidth="true" hidden="false" outlineLevel="0" max="47" min="47" style="0" width="9.59"/>
    <col collapsed="false" customWidth="true" hidden="false" outlineLevel="0" max="1025" min="48" style="0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2"/>
      <c r="D3" s="91" t="s">
        <v>182</v>
      </c>
      <c r="E3" s="91"/>
      <c r="F3" s="91"/>
      <c r="G3" s="91"/>
      <c r="H3" s="92"/>
      <c r="I3" s="92"/>
      <c r="J3" s="92"/>
      <c r="K3" s="92"/>
      <c r="L3" s="92"/>
      <c r="M3" s="93"/>
      <c r="N3" s="93"/>
      <c r="O3" s="93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/>
      <c r="AJ3" s="92"/>
      <c r="AK3" s="92"/>
      <c r="AL3" s="92"/>
    </row>
    <row r="4" s="36" customFormat="true" ht="35.25" hidden="false" customHeight="true" outlineLevel="0" collapsed="false">
      <c r="A4" s="297" t="s">
        <v>1</v>
      </c>
      <c r="B4" s="298" t="s">
        <v>2</v>
      </c>
      <c r="C4" s="299" t="s">
        <v>139</v>
      </c>
      <c r="D4" s="299"/>
      <c r="E4" s="300" t="s">
        <v>140</v>
      </c>
      <c r="F4" s="300"/>
      <c r="G4" s="300"/>
      <c r="H4" s="301" t="s">
        <v>183</v>
      </c>
      <c r="I4" s="301" t="s">
        <v>142</v>
      </c>
      <c r="J4" s="302" t="s">
        <v>77</v>
      </c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  <c r="AI4" s="302"/>
      <c r="AJ4" s="302"/>
      <c r="AK4" s="303" t="s">
        <v>143</v>
      </c>
      <c r="AL4" s="303"/>
      <c r="AM4" s="304" t="s">
        <v>184</v>
      </c>
      <c r="AN4" s="304"/>
      <c r="AO4" s="304"/>
      <c r="AP4" s="304"/>
      <c r="AR4" s="305" t="s">
        <v>185</v>
      </c>
      <c r="AS4" s="305" t="s">
        <v>186</v>
      </c>
      <c r="AT4" s="305" t="s">
        <v>187</v>
      </c>
      <c r="AU4" s="306" t="s">
        <v>188</v>
      </c>
      <c r="AV4" s="307" t="s">
        <v>189</v>
      </c>
    </row>
    <row r="5" s="36" customFormat="true" ht="25.5" hidden="false" customHeight="true" outlineLevel="0" collapsed="false">
      <c r="A5" s="297"/>
      <c r="B5" s="298"/>
      <c r="C5" s="308" t="s">
        <v>149</v>
      </c>
      <c r="D5" s="309" t="s">
        <v>150</v>
      </c>
      <c r="E5" s="310" t="s">
        <v>151</v>
      </c>
      <c r="F5" s="311" t="s">
        <v>152</v>
      </c>
      <c r="G5" s="312" t="s">
        <v>153</v>
      </c>
      <c r="H5" s="301"/>
      <c r="I5" s="301"/>
      <c r="J5" s="313" t="s">
        <v>154</v>
      </c>
      <c r="K5" s="165" t="s">
        <v>155</v>
      </c>
      <c r="L5" s="165"/>
      <c r="M5" s="165" t="s">
        <v>156</v>
      </c>
      <c r="N5" s="165"/>
      <c r="O5" s="165"/>
      <c r="P5" s="165"/>
      <c r="Q5" s="165"/>
      <c r="R5" s="165"/>
      <c r="S5" s="165"/>
      <c r="T5" s="165"/>
      <c r="U5" s="165"/>
      <c r="V5" s="165"/>
      <c r="W5" s="314" t="s">
        <v>155</v>
      </c>
      <c r="X5" s="314"/>
      <c r="Y5" s="165" t="s">
        <v>157</v>
      </c>
      <c r="Z5" s="165"/>
      <c r="AA5" s="165"/>
      <c r="AB5" s="165"/>
      <c r="AC5" s="165" t="s">
        <v>158</v>
      </c>
      <c r="AD5" s="165"/>
      <c r="AE5" s="165"/>
      <c r="AF5" s="165"/>
      <c r="AG5" s="315" t="s">
        <v>159</v>
      </c>
      <c r="AH5" s="315"/>
      <c r="AI5" s="315"/>
      <c r="AJ5" s="315"/>
      <c r="AK5" s="316" t="s">
        <v>23</v>
      </c>
      <c r="AL5" s="316"/>
      <c r="AM5" s="317" t="s">
        <v>160</v>
      </c>
      <c r="AN5" s="318" t="s">
        <v>161</v>
      </c>
      <c r="AO5" s="318" t="s">
        <v>162</v>
      </c>
      <c r="AP5" s="319" t="s">
        <v>163</v>
      </c>
      <c r="AR5" s="305"/>
      <c r="AS5" s="305"/>
      <c r="AT5" s="305"/>
      <c r="AU5" s="306"/>
      <c r="AV5" s="307"/>
    </row>
    <row r="6" s="36" customFormat="true" ht="30.75" hidden="false" customHeight="true" outlineLevel="0" collapsed="false">
      <c r="A6" s="297"/>
      <c r="B6" s="298"/>
      <c r="C6" s="308"/>
      <c r="D6" s="309"/>
      <c r="E6" s="310"/>
      <c r="F6" s="311"/>
      <c r="G6" s="312"/>
      <c r="H6" s="301"/>
      <c r="I6" s="301"/>
      <c r="J6" s="313"/>
      <c r="K6" s="165" t="s">
        <v>164</v>
      </c>
      <c r="L6" s="165" t="s">
        <v>165</v>
      </c>
      <c r="M6" s="320" t="s">
        <v>166</v>
      </c>
      <c r="N6" s="320"/>
      <c r="O6" s="320"/>
      <c r="P6" s="321" t="s">
        <v>167</v>
      </c>
      <c r="Q6" s="321"/>
      <c r="R6" s="321"/>
      <c r="S6" s="322" t="s">
        <v>168</v>
      </c>
      <c r="T6" s="322"/>
      <c r="U6" s="322"/>
      <c r="V6" s="323" t="s">
        <v>169</v>
      </c>
      <c r="W6" s="324" t="s">
        <v>190</v>
      </c>
      <c r="X6" s="324" t="s">
        <v>191</v>
      </c>
      <c r="Y6" s="165" t="s">
        <v>23</v>
      </c>
      <c r="Z6" s="165" t="s">
        <v>170</v>
      </c>
      <c r="AA6" s="165"/>
      <c r="AB6" s="165"/>
      <c r="AC6" s="165" t="s">
        <v>23</v>
      </c>
      <c r="AD6" s="165" t="s">
        <v>170</v>
      </c>
      <c r="AE6" s="165"/>
      <c r="AF6" s="165"/>
      <c r="AG6" s="165" t="s">
        <v>23</v>
      </c>
      <c r="AH6" s="315" t="s">
        <v>170</v>
      </c>
      <c r="AI6" s="315"/>
      <c r="AJ6" s="315"/>
      <c r="AK6" s="316"/>
      <c r="AL6" s="316"/>
      <c r="AM6" s="317"/>
      <c r="AN6" s="318"/>
      <c r="AO6" s="318"/>
      <c r="AP6" s="319"/>
      <c r="AR6" s="305"/>
      <c r="AS6" s="305"/>
      <c r="AT6" s="305"/>
      <c r="AU6" s="306"/>
      <c r="AV6" s="307"/>
    </row>
    <row r="7" s="36" customFormat="true" ht="99" hidden="false" customHeight="true" outlineLevel="0" collapsed="false">
      <c r="A7" s="297"/>
      <c r="B7" s="298"/>
      <c r="C7" s="308"/>
      <c r="D7" s="309"/>
      <c r="E7" s="310"/>
      <c r="F7" s="311"/>
      <c r="G7" s="312"/>
      <c r="H7" s="301"/>
      <c r="I7" s="301"/>
      <c r="J7" s="313"/>
      <c r="K7" s="165"/>
      <c r="L7" s="165"/>
      <c r="M7" s="325" t="s">
        <v>24</v>
      </c>
      <c r="N7" s="325" t="s">
        <v>171</v>
      </c>
      <c r="O7" s="325" t="s">
        <v>172</v>
      </c>
      <c r="P7" s="326" t="s">
        <v>173</v>
      </c>
      <c r="Q7" s="326" t="s">
        <v>174</v>
      </c>
      <c r="R7" s="326" t="s">
        <v>175</v>
      </c>
      <c r="S7" s="327" t="s">
        <v>176</v>
      </c>
      <c r="T7" s="327" t="s">
        <v>177</v>
      </c>
      <c r="U7" s="327" t="s">
        <v>178</v>
      </c>
      <c r="V7" s="323"/>
      <c r="W7" s="324"/>
      <c r="X7" s="324"/>
      <c r="Y7" s="165"/>
      <c r="Z7" s="165" t="s">
        <v>179</v>
      </c>
      <c r="AA7" s="165" t="s">
        <v>180</v>
      </c>
      <c r="AB7" s="165" t="s">
        <v>181</v>
      </c>
      <c r="AC7" s="165"/>
      <c r="AD7" s="165" t="s">
        <v>179</v>
      </c>
      <c r="AE7" s="165" t="s">
        <v>180</v>
      </c>
      <c r="AF7" s="165" t="s">
        <v>181</v>
      </c>
      <c r="AG7" s="165"/>
      <c r="AH7" s="165" t="s">
        <v>179</v>
      </c>
      <c r="AI7" s="165" t="s">
        <v>180</v>
      </c>
      <c r="AJ7" s="315" t="s">
        <v>181</v>
      </c>
      <c r="AK7" s="316"/>
      <c r="AL7" s="316"/>
      <c r="AM7" s="317"/>
      <c r="AN7" s="318"/>
      <c r="AO7" s="318"/>
      <c r="AP7" s="319"/>
      <c r="AR7" s="305"/>
      <c r="AS7" s="305"/>
      <c r="AT7" s="305"/>
      <c r="AU7" s="306"/>
      <c r="AV7" s="307"/>
    </row>
    <row r="8" s="114" customFormat="true" ht="18.75" hidden="false" customHeight="true" outlineLevel="0" collapsed="false">
      <c r="A8" s="297"/>
      <c r="B8" s="298"/>
      <c r="C8" s="328" t="s">
        <v>67</v>
      </c>
      <c r="D8" s="329" t="s">
        <v>67</v>
      </c>
      <c r="E8" s="330" t="s">
        <v>67</v>
      </c>
      <c r="F8" s="331" t="s">
        <v>67</v>
      </c>
      <c r="G8" s="332" t="s">
        <v>67</v>
      </c>
      <c r="H8" s="333" t="s">
        <v>67</v>
      </c>
      <c r="I8" s="334" t="s">
        <v>67</v>
      </c>
      <c r="J8" s="330" t="s">
        <v>67</v>
      </c>
      <c r="K8" s="331" t="s">
        <v>67</v>
      </c>
      <c r="L8" s="331" t="s">
        <v>67</v>
      </c>
      <c r="M8" s="331" t="s">
        <v>67</v>
      </c>
      <c r="N8" s="331" t="s">
        <v>67</v>
      </c>
      <c r="O8" s="331" t="s">
        <v>67</v>
      </c>
      <c r="P8" s="331" t="s">
        <v>67</v>
      </c>
      <c r="Q8" s="331" t="s">
        <v>67</v>
      </c>
      <c r="R8" s="331" t="s">
        <v>67</v>
      </c>
      <c r="S8" s="331" t="s">
        <v>67</v>
      </c>
      <c r="T8" s="331" t="s">
        <v>67</v>
      </c>
      <c r="U8" s="331" t="s">
        <v>67</v>
      </c>
      <c r="V8" s="331" t="s">
        <v>67</v>
      </c>
      <c r="W8" s="335" t="s">
        <v>67</v>
      </c>
      <c r="X8" s="335" t="s">
        <v>67</v>
      </c>
      <c r="Y8" s="331" t="s">
        <v>67</v>
      </c>
      <c r="Z8" s="331" t="s">
        <v>67</v>
      </c>
      <c r="AA8" s="331" t="s">
        <v>67</v>
      </c>
      <c r="AB8" s="331" t="s">
        <v>67</v>
      </c>
      <c r="AC8" s="331" t="s">
        <v>67</v>
      </c>
      <c r="AD8" s="331" t="s">
        <v>67</v>
      </c>
      <c r="AE8" s="331" t="s">
        <v>67</v>
      </c>
      <c r="AF8" s="331" t="s">
        <v>67</v>
      </c>
      <c r="AG8" s="331" t="s">
        <v>67</v>
      </c>
      <c r="AH8" s="331" t="s">
        <v>67</v>
      </c>
      <c r="AI8" s="331" t="s">
        <v>67</v>
      </c>
      <c r="AJ8" s="332" t="s">
        <v>67</v>
      </c>
      <c r="AK8" s="336" t="s">
        <v>67</v>
      </c>
      <c r="AL8" s="111" t="s">
        <v>104</v>
      </c>
      <c r="AM8" s="337" t="s">
        <v>66</v>
      </c>
      <c r="AN8" s="338" t="s">
        <v>67</v>
      </c>
      <c r="AO8" s="338" t="s">
        <v>66</v>
      </c>
      <c r="AP8" s="339" t="s">
        <v>67</v>
      </c>
      <c r="AR8" s="340"/>
      <c r="AS8" s="340"/>
      <c r="AT8" s="340"/>
      <c r="AU8" s="341"/>
      <c r="AV8" s="342"/>
    </row>
    <row r="9" s="114" customFormat="true" ht="15" hidden="false" customHeight="true" outlineLevel="0" collapsed="false">
      <c r="A9" s="256"/>
      <c r="B9" s="257" t="n">
        <v>1</v>
      </c>
      <c r="C9" s="256" t="n">
        <v>2</v>
      </c>
      <c r="D9" s="258" t="n">
        <v>3</v>
      </c>
      <c r="E9" s="259" t="n">
        <v>4</v>
      </c>
      <c r="F9" s="260" t="n">
        <v>5</v>
      </c>
      <c r="G9" s="258" t="n">
        <v>6</v>
      </c>
      <c r="H9" s="263" t="n">
        <v>7</v>
      </c>
      <c r="I9" s="343" t="n">
        <v>8</v>
      </c>
      <c r="J9" s="261" t="n">
        <v>9</v>
      </c>
      <c r="K9" s="264" t="n">
        <v>10</v>
      </c>
      <c r="L9" s="264" t="n">
        <v>11</v>
      </c>
      <c r="M9" s="264" t="n">
        <v>12</v>
      </c>
      <c r="N9" s="264" t="n">
        <v>13</v>
      </c>
      <c r="O9" s="264" t="n">
        <v>14</v>
      </c>
      <c r="P9" s="264" t="n">
        <v>15</v>
      </c>
      <c r="Q9" s="264" t="n">
        <v>16</v>
      </c>
      <c r="R9" s="264" t="n">
        <v>17</v>
      </c>
      <c r="S9" s="264" t="n">
        <v>18</v>
      </c>
      <c r="T9" s="264" t="n">
        <v>19</v>
      </c>
      <c r="U9" s="264" t="n">
        <v>20</v>
      </c>
      <c r="V9" s="264" t="n">
        <v>21</v>
      </c>
      <c r="W9" s="344" t="n">
        <v>22</v>
      </c>
      <c r="X9" s="344" t="n">
        <v>23</v>
      </c>
      <c r="Y9" s="264" t="n">
        <v>24</v>
      </c>
      <c r="Z9" s="264" t="n">
        <v>25</v>
      </c>
      <c r="AA9" s="264" t="n">
        <v>26</v>
      </c>
      <c r="AB9" s="264" t="n">
        <v>27</v>
      </c>
      <c r="AC9" s="264" t="n">
        <v>28</v>
      </c>
      <c r="AD9" s="264" t="n">
        <v>29</v>
      </c>
      <c r="AE9" s="264" t="n">
        <v>30</v>
      </c>
      <c r="AF9" s="264" t="n">
        <v>31</v>
      </c>
      <c r="AG9" s="264" t="n">
        <v>32</v>
      </c>
      <c r="AH9" s="264" t="n">
        <v>33</v>
      </c>
      <c r="AI9" s="264" t="n">
        <v>34</v>
      </c>
      <c r="AJ9" s="262" t="n">
        <v>35</v>
      </c>
      <c r="AK9" s="265" t="n">
        <v>36</v>
      </c>
      <c r="AL9" s="266" t="n">
        <v>37</v>
      </c>
      <c r="AM9" s="261" t="n">
        <v>38</v>
      </c>
      <c r="AN9" s="264" t="n">
        <v>39</v>
      </c>
      <c r="AO9" s="264" t="n">
        <v>40</v>
      </c>
      <c r="AP9" s="262" t="n">
        <v>41</v>
      </c>
      <c r="AR9" s="340"/>
      <c r="AS9" s="340"/>
      <c r="AT9" s="340"/>
      <c r="AU9" s="341"/>
      <c r="AV9" s="342"/>
    </row>
    <row r="10" s="281" customFormat="true" ht="74.15" hidden="false" customHeight="true" outlineLevel="0" collapsed="false">
      <c r="A10" s="267"/>
      <c r="B10" s="268" t="s">
        <v>73</v>
      </c>
      <c r="C10" s="269" t="n">
        <v>12</v>
      </c>
      <c r="D10" s="270" t="n">
        <v>1</v>
      </c>
      <c r="E10" s="271" t="n">
        <v>5</v>
      </c>
      <c r="F10" s="272" t="n">
        <v>5</v>
      </c>
      <c r="G10" s="270" t="n">
        <v>0</v>
      </c>
      <c r="H10" s="273" t="n">
        <v>20</v>
      </c>
      <c r="I10" s="345" t="n">
        <v>20</v>
      </c>
      <c r="J10" s="271" t="n">
        <v>20</v>
      </c>
      <c r="K10" s="272" t="n">
        <v>0</v>
      </c>
      <c r="L10" s="272" t="n">
        <v>20</v>
      </c>
      <c r="M10" s="274" t="n">
        <f aca="false">Z10+AA10+AB10+AD10+AE10+AF10+AH10+AI10+AJ10</f>
        <v>18</v>
      </c>
      <c r="N10" s="272" t="n">
        <v>1</v>
      </c>
      <c r="O10" s="272" t="n">
        <v>0</v>
      </c>
      <c r="P10" s="272" t="n">
        <v>0</v>
      </c>
      <c r="Q10" s="272" t="n">
        <v>0</v>
      </c>
      <c r="R10" s="272" t="n">
        <v>0</v>
      </c>
      <c r="S10" s="272" t="n">
        <v>0</v>
      </c>
      <c r="T10" s="272" t="n">
        <v>0</v>
      </c>
      <c r="U10" s="272" t="n">
        <v>0</v>
      </c>
      <c r="V10" s="345" t="n">
        <v>0</v>
      </c>
      <c r="W10" s="346" t="n">
        <v>7</v>
      </c>
      <c r="X10" s="346" t="n">
        <v>13</v>
      </c>
      <c r="Y10" s="273" t="n">
        <v>4</v>
      </c>
      <c r="Z10" s="272" t="n">
        <v>0</v>
      </c>
      <c r="AA10" s="272" t="n">
        <v>2</v>
      </c>
      <c r="AB10" s="272" t="n">
        <v>0</v>
      </c>
      <c r="AC10" s="272" t="n">
        <f aca="false">AD10+AE10+AF10</f>
        <v>5</v>
      </c>
      <c r="AD10" s="272" t="n">
        <v>0</v>
      </c>
      <c r="AE10" s="272" t="n">
        <v>5</v>
      </c>
      <c r="AF10" s="272" t="n">
        <v>0</v>
      </c>
      <c r="AG10" s="272" t="n">
        <f aca="false">AH10+AI10+AJ10</f>
        <v>11</v>
      </c>
      <c r="AH10" s="272" t="n">
        <v>10</v>
      </c>
      <c r="AI10" s="272" t="n">
        <v>1</v>
      </c>
      <c r="AJ10" s="270" t="n">
        <v>0</v>
      </c>
      <c r="AK10" s="275" t="n">
        <v>20</v>
      </c>
      <c r="AL10" s="276" t="n">
        <v>5540</v>
      </c>
      <c r="AM10" s="277" t="n">
        <v>0</v>
      </c>
      <c r="AN10" s="278" t="n">
        <v>0</v>
      </c>
      <c r="AO10" s="278" t="n">
        <v>1</v>
      </c>
      <c r="AP10" s="279" t="n">
        <v>0</v>
      </c>
      <c r="AR10" s="288" t="n">
        <f aca="false">Y10+AC10+AG10-J10</f>
        <v>0</v>
      </c>
      <c r="AS10" s="288" t="n">
        <f aca="false">K10+L10-J10</f>
        <v>0</v>
      </c>
      <c r="AT10" s="288" t="n">
        <f aca="false">AK10-J10</f>
        <v>0</v>
      </c>
      <c r="AU10" s="347" t="n">
        <f aca="false">Z10+AA10+AB10+AD10+AE10+AF10+AH10+AI10+AJ10-M10</f>
        <v>0</v>
      </c>
      <c r="AV10" s="348" t="n">
        <f aca="false">W10+X10-I10</f>
        <v>0</v>
      </c>
    </row>
    <row r="11" customFormat="false" ht="25.25" hidden="false" customHeight="true" outlineLevel="0" collapsed="false">
      <c r="A11" s="282"/>
      <c r="B11" s="283" t="s">
        <v>106</v>
      </c>
      <c r="C11" s="284" t="n">
        <f aca="false">SUM(C10:C10)</f>
        <v>12</v>
      </c>
      <c r="D11" s="285" t="n">
        <f aca="false">SUM(D10:D10)</f>
        <v>1</v>
      </c>
      <c r="E11" s="284" t="n">
        <f aca="false">SUM(E10:E10)</f>
        <v>5</v>
      </c>
      <c r="F11" s="286" t="n">
        <f aca="false">SUM(F10:F10)</f>
        <v>5</v>
      </c>
      <c r="G11" s="285" t="n">
        <f aca="false">SUM(G10:G10)</f>
        <v>0</v>
      </c>
      <c r="H11" s="287" t="n">
        <f aca="false">SUM(H10:H10)</f>
        <v>20</v>
      </c>
      <c r="I11" s="283" t="n">
        <f aca="false">SUM(I10:I10)</f>
        <v>20</v>
      </c>
      <c r="J11" s="284" t="n">
        <f aca="false">SUM(J10:J10)</f>
        <v>20</v>
      </c>
      <c r="K11" s="286" t="n">
        <f aca="false">SUM(K10:K10)</f>
        <v>0</v>
      </c>
      <c r="L11" s="286" t="n">
        <f aca="false">SUM(L10:L10)</f>
        <v>20</v>
      </c>
      <c r="M11" s="286" t="n">
        <f aca="false">SUM(M10:M10)</f>
        <v>18</v>
      </c>
      <c r="N11" s="286" t="n">
        <f aca="false">SUM(N10:N10)</f>
        <v>1</v>
      </c>
      <c r="O11" s="286" t="n">
        <f aca="false">SUM(O10:O10)</f>
        <v>0</v>
      </c>
      <c r="P11" s="286" t="n">
        <f aca="false">SUM(P10:P10)</f>
        <v>0</v>
      </c>
      <c r="Q11" s="286" t="n">
        <f aca="false">SUM(Q10:Q10)</f>
        <v>0</v>
      </c>
      <c r="R11" s="286" t="n">
        <f aca="false">SUM(R10:R10)</f>
        <v>0</v>
      </c>
      <c r="S11" s="286" t="n">
        <f aca="false">SUM(S10:S10)</f>
        <v>0</v>
      </c>
      <c r="T11" s="286" t="n">
        <f aca="false">SUM(T10:T10)</f>
        <v>0</v>
      </c>
      <c r="U11" s="286" t="n">
        <f aca="false">SUM(U10:U10)</f>
        <v>0</v>
      </c>
      <c r="V11" s="286" t="n">
        <f aca="false">SUM(V10:V10)</f>
        <v>0</v>
      </c>
      <c r="W11" s="349" t="n">
        <f aca="false">SUM(W10:W10)</f>
        <v>7</v>
      </c>
      <c r="X11" s="349" t="n">
        <f aca="false">SUM(X10:X10)</f>
        <v>13</v>
      </c>
      <c r="Y11" s="286" t="n">
        <f aca="false">SUM(Y10:Y10)</f>
        <v>4</v>
      </c>
      <c r="Z11" s="286" t="n">
        <f aca="false">SUM(Z10:Z10)</f>
        <v>0</v>
      </c>
      <c r="AA11" s="286" t="n">
        <f aca="false">SUM(AA10:AA10)</f>
        <v>2</v>
      </c>
      <c r="AB11" s="286" t="n">
        <f aca="false">SUM(AB10:AB10)</f>
        <v>0</v>
      </c>
      <c r="AC11" s="286" t="n">
        <f aca="false">SUM(AC10:AC10)</f>
        <v>5</v>
      </c>
      <c r="AD11" s="286" t="n">
        <f aca="false">SUM(AD10:AD10)</f>
        <v>0</v>
      </c>
      <c r="AE11" s="286" t="n">
        <f aca="false">SUM(AE10:AE10)</f>
        <v>5</v>
      </c>
      <c r="AF11" s="286" t="n">
        <f aca="false">SUM(AF10:AF10)</f>
        <v>0</v>
      </c>
      <c r="AG11" s="286" t="n">
        <f aca="false">SUM(AG10:AG10)</f>
        <v>11</v>
      </c>
      <c r="AH11" s="286" t="n">
        <f aca="false">SUM(AH10:AH10)</f>
        <v>10</v>
      </c>
      <c r="AI11" s="286" t="n">
        <f aca="false">SUM(AI10:AI10)</f>
        <v>1</v>
      </c>
      <c r="AJ11" s="285" t="n">
        <f aca="false">SUM(AJ10:AJ10)</f>
        <v>0</v>
      </c>
      <c r="AK11" s="284" t="n">
        <f aca="false">SUM(AK10:AK10)</f>
        <v>20</v>
      </c>
      <c r="AL11" s="286" t="n">
        <f aca="false">SUM(AL10:AL10)</f>
        <v>5540</v>
      </c>
      <c r="AM11" s="284" t="n">
        <f aca="false">SUM(AM10:AM10)</f>
        <v>0</v>
      </c>
      <c r="AN11" s="286" t="n">
        <f aca="false">SUM(AN10:AN10)</f>
        <v>0</v>
      </c>
      <c r="AO11" s="286" t="n">
        <f aca="false">SUM(AO10:AO10)</f>
        <v>1</v>
      </c>
      <c r="AP11" s="285" t="n">
        <v>20</v>
      </c>
      <c r="AR11" s="288" t="n">
        <f aca="false">Y11+AC11+AG11-J11</f>
        <v>0</v>
      </c>
      <c r="AS11" s="288" t="n">
        <f aca="false">K11+L11-J11</f>
        <v>0</v>
      </c>
      <c r="AT11" s="288" t="n">
        <f aca="false">AK11-J11</f>
        <v>0</v>
      </c>
      <c r="AU11" s="347" t="n">
        <f aca="false">Z11+AA11+AB11+AD11+AE11+AF11+AH11+AI11+AJ11-M11</f>
        <v>0</v>
      </c>
      <c r="AV11" s="348" t="n">
        <f aca="false">W11+X11-I11</f>
        <v>0</v>
      </c>
    </row>
    <row r="12" customFormat="false" ht="16.5" hidden="false" customHeight="false" outlineLevel="0" collapsed="false">
      <c r="A12" s="289"/>
      <c r="B12" s="289"/>
      <c r="C12" s="289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/>
      <c r="X12" s="290"/>
      <c r="Y12" s="290"/>
      <c r="Z12" s="290"/>
      <c r="AA12" s="290"/>
      <c r="AB12" s="290"/>
      <c r="AC12" s="290"/>
      <c r="AD12" s="290"/>
      <c r="AE12" s="290"/>
      <c r="AF12" s="290"/>
      <c r="AG12" s="290"/>
      <c r="AH12" s="290"/>
      <c r="AI12" s="290"/>
      <c r="AJ12" s="290"/>
      <c r="AK12" s="291"/>
      <c r="AL12" s="291"/>
      <c r="AM12" s="292"/>
      <c r="AN12" s="292"/>
      <c r="AO12" s="292"/>
      <c r="AP12" s="292"/>
      <c r="AR12" s="293"/>
      <c r="AS12" s="293"/>
      <c r="AT12" s="293"/>
      <c r="AU12" s="350"/>
      <c r="AV12" s="293"/>
    </row>
    <row r="13" customFormat="false" ht="18.75" hidden="true" customHeight="false" outlineLevel="0" collapsed="false">
      <c r="A13" s="289"/>
      <c r="B13" s="289"/>
      <c r="C13" s="289"/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290"/>
      <c r="W13" s="290"/>
      <c r="X13" s="290"/>
      <c r="Y13" s="290"/>
      <c r="Z13" s="290"/>
      <c r="AA13" s="290"/>
      <c r="AB13" s="290"/>
      <c r="AC13" s="290"/>
      <c r="AD13" s="290"/>
      <c r="AE13" s="290"/>
      <c r="AF13" s="290"/>
      <c r="AG13" s="290"/>
      <c r="AH13" s="290"/>
      <c r="AI13" s="290"/>
      <c r="AJ13" s="290"/>
      <c r="AK13" s="290"/>
      <c r="AL13" s="290"/>
    </row>
    <row r="14" customFormat="false" ht="14.25" hidden="true" customHeight="true" outlineLevel="0" collapsed="false">
      <c r="A14" s="294"/>
      <c r="B14" s="294"/>
      <c r="C14" s="294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</row>
    <row r="15" customFormat="false" ht="12.5" hidden="false" customHeight="false" outlineLevel="0" collapsed="false"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296"/>
      <c r="AD15" s="296"/>
      <c r="AE15" s="296"/>
      <c r="AF15" s="296"/>
      <c r="AG15" s="296"/>
      <c r="AH15" s="296"/>
      <c r="AI15" s="296"/>
      <c r="AJ15" s="296"/>
      <c r="AK15" s="296"/>
      <c r="AL15" s="296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05555555555"/>
  <pageSetup paperSize="9" scale="100" firstPageNumber="1" fitToWidth="2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3.57"/>
    <col collapsed="false" customWidth="true" hidden="false" outlineLevel="0" max="3" min="3" style="0" width="7.71"/>
    <col collapsed="false" customWidth="true" hidden="false" outlineLevel="0" max="4" min="4" style="0" width="9.13"/>
    <col collapsed="false" customWidth="true" hidden="false" outlineLevel="0" max="5" min="5" style="0" width="7.71"/>
    <col collapsed="false" customWidth="true" hidden="false" outlineLevel="0" max="6" min="6" style="0" width="11.3"/>
    <col collapsed="false" customWidth="true" hidden="false" outlineLevel="0" max="7" min="7" style="0" width="9.59"/>
    <col collapsed="false" customWidth="true" hidden="false" outlineLevel="0" max="8" min="8" style="0" width="11.42"/>
    <col collapsed="false" customWidth="true" hidden="false" outlineLevel="0" max="9" min="9" style="0" width="7.29"/>
    <col collapsed="false" customWidth="true" hidden="false" outlineLevel="0" max="10" min="10" style="0" width="11.42"/>
    <col collapsed="false" customWidth="true" hidden="false" outlineLevel="0" max="11" min="11" style="0" width="7.29"/>
    <col collapsed="false" customWidth="true" hidden="false" outlineLevel="0" max="12" min="12" style="0" width="11.42"/>
    <col collapsed="false" customWidth="true" hidden="false" outlineLevel="0" max="13" min="13" style="0" width="7.71"/>
    <col collapsed="false" customWidth="true" hidden="false" outlineLevel="0" max="14" min="14" style="0" width="8.86"/>
    <col collapsed="false" customWidth="true" hidden="false" outlineLevel="0" max="15" min="15" style="0" width="7"/>
    <col collapsed="false" customWidth="true" hidden="false" outlineLevel="0" max="16" min="16" style="0" width="9.29"/>
    <col collapsed="false" customWidth="true" hidden="false" outlineLevel="0" max="18" min="17" style="0" width="5.7"/>
    <col collapsed="false" customWidth="true" hidden="false" outlineLevel="0" max="19" min="19" style="0" width="6.57"/>
    <col collapsed="false" customWidth="true" hidden="false" outlineLevel="0" max="22" min="20" style="0" width="9.13"/>
    <col collapsed="false" customWidth="true" hidden="false" outlineLevel="0" max="23" min="23" style="0" width="10.99"/>
    <col collapsed="false" customWidth="true" hidden="false" outlineLevel="0" max="24" min="24" style="0" width="14.86"/>
    <col collapsed="false" customWidth="true" hidden="false" outlineLevel="0" max="25" min="25" style="90" width="15.29"/>
    <col collapsed="false" customWidth="false" hidden="true" outlineLevel="0" max="26" min="26" style="0" width="11.52"/>
    <col collapsed="false" customWidth="true" hidden="true" outlineLevel="0" max="30" min="27" style="0" width="9.13"/>
    <col collapsed="false" customWidth="true" hidden="true" outlineLevel="0" max="31" min="31" style="0" width="9.85"/>
    <col collapsed="false" customWidth="true" hidden="true" outlineLevel="0" max="40" min="32" style="0" width="9.13"/>
    <col collapsed="false" customWidth="true" hidden="false" outlineLevel="0" max="41" min="41" style="0" width="9.29"/>
    <col collapsed="false" customWidth="true" hidden="false" outlineLevel="0" max="42" min="42" style="0" width="8.45"/>
    <col collapsed="false" customWidth="true" hidden="false" outlineLevel="0" max="43" min="43" style="0" width="11.42"/>
    <col collapsed="false" customWidth="true" hidden="false" outlineLevel="0" max="44" min="44" style="0" width="9.29"/>
    <col collapsed="false" customWidth="true" hidden="false" outlineLevel="0" max="1025" min="45" style="0" width="8.45"/>
  </cols>
  <sheetData>
    <row r="1" customFormat="false" ht="12.75" hidden="false" customHeight="true" outlineLevel="0" collapsed="false">
      <c r="C1" s="178" t="s">
        <v>192</v>
      </c>
    </row>
    <row r="2" customFormat="false" ht="12.75" hidden="false" customHeight="true" outlineLevel="0" collapsed="false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="114" customFormat="true" ht="36" hidden="false" customHeight="true" outlineLevel="0" collapsed="false">
      <c r="A3" s="351" t="s">
        <v>1</v>
      </c>
      <c r="B3" s="351" t="s">
        <v>2</v>
      </c>
      <c r="C3" s="352" t="s">
        <v>193</v>
      </c>
      <c r="D3" s="352" t="s">
        <v>194</v>
      </c>
      <c r="E3" s="353" t="s">
        <v>195</v>
      </c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2" t="s">
        <v>196</v>
      </c>
      <c r="X3" s="352" t="s">
        <v>197</v>
      </c>
      <c r="Y3" s="354" t="s">
        <v>198</v>
      </c>
    </row>
    <row r="4" s="114" customFormat="true" ht="51.75" hidden="false" customHeight="true" outlineLevel="0" collapsed="false">
      <c r="A4" s="351"/>
      <c r="B4" s="351"/>
      <c r="C4" s="352"/>
      <c r="D4" s="352"/>
      <c r="E4" s="355" t="s">
        <v>23</v>
      </c>
      <c r="F4" s="355"/>
      <c r="G4" s="355" t="s">
        <v>199</v>
      </c>
      <c r="H4" s="355"/>
      <c r="I4" s="342" t="s">
        <v>85</v>
      </c>
      <c r="J4" s="342"/>
      <c r="K4" s="355" t="s">
        <v>86</v>
      </c>
      <c r="L4" s="355"/>
      <c r="M4" s="355" t="s">
        <v>87</v>
      </c>
      <c r="N4" s="355"/>
      <c r="O4" s="355" t="s">
        <v>89</v>
      </c>
      <c r="P4" s="355"/>
      <c r="Q4" s="355" t="s">
        <v>88</v>
      </c>
      <c r="R4" s="355"/>
      <c r="S4" s="355" t="s">
        <v>200</v>
      </c>
      <c r="T4" s="355"/>
      <c r="U4" s="355" t="s">
        <v>116</v>
      </c>
      <c r="V4" s="355"/>
      <c r="W4" s="352"/>
      <c r="X4" s="352"/>
      <c r="Y4" s="354"/>
    </row>
    <row r="5" s="114" customFormat="true" ht="39" hidden="false" customHeight="true" outlineLevel="0" collapsed="false">
      <c r="A5" s="351"/>
      <c r="B5" s="351"/>
      <c r="C5" s="352"/>
      <c r="D5" s="352"/>
      <c r="E5" s="355"/>
      <c r="F5" s="355"/>
      <c r="G5" s="355"/>
      <c r="H5" s="355"/>
      <c r="I5" s="342"/>
      <c r="J5" s="342"/>
      <c r="K5" s="355"/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2"/>
      <c r="X5" s="352"/>
      <c r="Y5" s="354"/>
    </row>
    <row r="6" s="114" customFormat="true" ht="45.6" hidden="false" customHeight="true" outlineLevel="0" collapsed="false">
      <c r="A6" s="351"/>
      <c r="B6" s="351"/>
      <c r="C6" s="352"/>
      <c r="D6" s="352"/>
      <c r="E6" s="355"/>
      <c r="F6" s="355"/>
      <c r="G6" s="355"/>
      <c r="H6" s="355"/>
      <c r="I6" s="342"/>
      <c r="J6" s="342"/>
      <c r="K6" s="355"/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2"/>
      <c r="X6" s="352"/>
      <c r="Y6" s="354"/>
      <c r="AL6" s="114" t="s">
        <v>143</v>
      </c>
      <c r="AO6" s="114" t="s">
        <v>201</v>
      </c>
      <c r="AQ6" s="356" t="s">
        <v>202</v>
      </c>
    </row>
    <row r="7" s="114" customFormat="true" ht="13.5" hidden="false" customHeight="false" outlineLevel="0" collapsed="false">
      <c r="A7" s="351"/>
      <c r="B7" s="351"/>
      <c r="C7" s="355" t="s">
        <v>66</v>
      </c>
      <c r="D7" s="355" t="s">
        <v>67</v>
      </c>
      <c r="E7" s="355" t="s">
        <v>67</v>
      </c>
      <c r="F7" s="355" t="s">
        <v>104</v>
      </c>
      <c r="G7" s="355" t="s">
        <v>67</v>
      </c>
      <c r="H7" s="355" t="s">
        <v>104</v>
      </c>
      <c r="I7" s="355" t="s">
        <v>67</v>
      </c>
      <c r="J7" s="355" t="s">
        <v>104</v>
      </c>
      <c r="K7" s="355" t="s">
        <v>67</v>
      </c>
      <c r="L7" s="355" t="s">
        <v>104</v>
      </c>
      <c r="M7" s="355" t="s">
        <v>67</v>
      </c>
      <c r="N7" s="355" t="s">
        <v>104</v>
      </c>
      <c r="O7" s="355" t="s">
        <v>67</v>
      </c>
      <c r="P7" s="355" t="s">
        <v>104</v>
      </c>
      <c r="Q7" s="355" t="s">
        <v>67</v>
      </c>
      <c r="R7" s="355" t="s">
        <v>104</v>
      </c>
      <c r="S7" s="355" t="s">
        <v>67</v>
      </c>
      <c r="T7" s="355" t="s">
        <v>104</v>
      </c>
      <c r="U7" s="355" t="s">
        <v>67</v>
      </c>
      <c r="V7" s="355" t="s">
        <v>104</v>
      </c>
      <c r="W7" s="355" t="s">
        <v>70</v>
      </c>
      <c r="X7" s="355" t="s">
        <v>70</v>
      </c>
      <c r="Y7" s="357" t="s">
        <v>203</v>
      </c>
      <c r="AL7" s="114" t="s">
        <v>56</v>
      </c>
    </row>
    <row r="8" s="114" customFormat="true" ht="12.75" hidden="true" customHeight="false" outlineLevel="0" collapsed="false">
      <c r="A8" s="358"/>
      <c r="B8" s="351"/>
      <c r="C8" s="355"/>
      <c r="D8" s="355"/>
      <c r="E8" s="355"/>
      <c r="F8" s="355"/>
      <c r="G8" s="355"/>
      <c r="H8" s="355"/>
      <c r="I8" s="355"/>
      <c r="J8" s="355"/>
      <c r="K8" s="355"/>
      <c r="L8" s="355"/>
      <c r="M8" s="355"/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7"/>
    </row>
    <row r="9" s="114" customFormat="true" ht="12.75" hidden="true" customHeight="false" outlineLevel="0" collapsed="false">
      <c r="A9" s="358"/>
      <c r="B9" s="351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357"/>
    </row>
    <row r="10" s="114" customFormat="true" ht="12.75" hidden="true" customHeight="false" outlineLevel="0" collapsed="false">
      <c r="A10" s="358"/>
      <c r="B10" s="351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  <c r="X10" s="355"/>
      <c r="Y10" s="357"/>
    </row>
    <row r="11" s="114" customFormat="true" ht="12.75" hidden="true" customHeight="false" outlineLevel="0" collapsed="false">
      <c r="A11" s="358"/>
      <c r="B11" s="351"/>
      <c r="C11" s="355"/>
      <c r="D11" s="355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5"/>
      <c r="Y11" s="357"/>
    </row>
    <row r="12" s="2" customFormat="true" ht="15.75" hidden="true" customHeight="false" outlineLevel="0" collapsed="false">
      <c r="A12" s="359"/>
      <c r="B12" s="360"/>
      <c r="C12" s="361"/>
      <c r="D12" s="362"/>
      <c r="E12" s="362"/>
      <c r="F12" s="363"/>
      <c r="G12" s="363"/>
      <c r="H12" s="363"/>
      <c r="I12" s="362"/>
      <c r="J12" s="363"/>
      <c r="K12" s="362"/>
      <c r="L12" s="363"/>
      <c r="M12" s="363"/>
      <c r="N12" s="363"/>
      <c r="O12" s="362"/>
      <c r="P12" s="363"/>
      <c r="Q12" s="363"/>
      <c r="R12" s="363"/>
      <c r="S12" s="362"/>
      <c r="T12" s="363"/>
      <c r="U12" s="362"/>
      <c r="V12" s="363"/>
      <c r="W12" s="364"/>
      <c r="X12" s="365"/>
      <c r="Y12" s="366"/>
      <c r="Z12" s="367" t="n">
        <v>1465739.97</v>
      </c>
      <c r="AA12" s="368"/>
      <c r="AB12" s="369"/>
      <c r="AC12" s="370"/>
      <c r="AD12" s="371"/>
      <c r="AE12" s="371"/>
      <c r="AF12" s="372"/>
      <c r="AG12" s="372"/>
      <c r="AH12" s="372"/>
      <c r="AI12" s="372"/>
      <c r="AJ12" s="373"/>
      <c r="AK12" s="373"/>
      <c r="AL12" s="374"/>
      <c r="AM12" s="373"/>
      <c r="AN12" s="373"/>
      <c r="AO12" s="375" t="n">
        <f aca="false">SUM(J12+L12+N12+P12+R12+T12+V12)</f>
        <v>0</v>
      </c>
      <c r="AP12" s="373"/>
      <c r="AQ12" s="374" t="n">
        <f aca="false">SUM(J12+L12+N12+P12+R12+T12+V12)</f>
        <v>0</v>
      </c>
      <c r="AR12" s="374" t="n">
        <f aca="false">F12-AQ12</f>
        <v>0</v>
      </c>
    </row>
    <row r="13" s="2" customFormat="true" ht="27" hidden="true" customHeight="true" outlineLevel="0" collapsed="false">
      <c r="A13" s="359"/>
      <c r="B13" s="376"/>
      <c r="C13" s="377"/>
      <c r="D13" s="368"/>
      <c r="E13" s="368"/>
      <c r="F13" s="378"/>
      <c r="G13" s="378"/>
      <c r="H13" s="378"/>
      <c r="I13" s="368"/>
      <c r="J13" s="378"/>
      <c r="K13" s="368"/>
      <c r="L13" s="378"/>
      <c r="M13" s="378"/>
      <c r="N13" s="378"/>
      <c r="O13" s="368"/>
      <c r="P13" s="378"/>
      <c r="Q13" s="378"/>
      <c r="R13" s="378"/>
      <c r="S13" s="378"/>
      <c r="T13" s="378"/>
      <c r="U13" s="378"/>
      <c r="V13" s="378"/>
      <c r="W13" s="370"/>
      <c r="X13" s="371"/>
      <c r="Y13" s="371"/>
      <c r="Z13" s="371"/>
      <c r="AA13" s="368"/>
      <c r="AB13" s="369"/>
      <c r="AC13" s="370"/>
      <c r="AD13" s="371"/>
      <c r="AE13" s="379"/>
      <c r="AF13" s="372"/>
      <c r="AG13" s="372"/>
      <c r="AH13" s="372"/>
      <c r="AI13" s="372"/>
      <c r="AJ13" s="373"/>
      <c r="AK13" s="373"/>
      <c r="AL13" s="374"/>
      <c r="AM13" s="373"/>
      <c r="AN13" s="373"/>
      <c r="AO13" s="375" t="n">
        <f aca="false">SUM(J13+L13+N13+P13+R13+T13+V13)</f>
        <v>0</v>
      </c>
      <c r="AP13" s="373"/>
      <c r="AQ13" s="374" t="n">
        <f aca="false">SUM(J13+L13+N13+P13+R13+T13+V13)</f>
        <v>0</v>
      </c>
      <c r="AR13" s="374" t="n">
        <f aca="false">F13-AQ13</f>
        <v>0</v>
      </c>
    </row>
    <row r="14" s="2" customFormat="true" ht="15.75" hidden="true" customHeight="true" outlineLevel="0" collapsed="false">
      <c r="A14" s="359"/>
      <c r="B14" s="376"/>
      <c r="C14" s="377"/>
      <c r="D14" s="368"/>
      <c r="E14" s="368"/>
      <c r="F14" s="378"/>
      <c r="G14" s="378"/>
      <c r="H14" s="378"/>
      <c r="I14" s="368"/>
      <c r="J14" s="378"/>
      <c r="K14" s="368"/>
      <c r="L14" s="378"/>
      <c r="M14" s="378"/>
      <c r="N14" s="378"/>
      <c r="O14" s="368"/>
      <c r="P14" s="378"/>
      <c r="Q14" s="378"/>
      <c r="R14" s="378"/>
      <c r="S14" s="378"/>
      <c r="T14" s="378"/>
      <c r="U14" s="378"/>
      <c r="V14" s="378"/>
      <c r="W14" s="370"/>
      <c r="X14" s="371"/>
      <c r="Y14" s="371"/>
      <c r="Z14" s="371"/>
      <c r="AA14" s="368"/>
      <c r="AB14" s="369"/>
      <c r="AC14" s="370"/>
      <c r="AD14" s="371"/>
      <c r="AE14" s="379"/>
      <c r="AF14" s="372"/>
      <c r="AG14" s="372"/>
      <c r="AH14" s="372"/>
      <c r="AI14" s="372"/>
      <c r="AJ14" s="373"/>
      <c r="AK14" s="373"/>
      <c r="AL14" s="374"/>
      <c r="AM14" s="373"/>
      <c r="AN14" s="373"/>
      <c r="AO14" s="375" t="n">
        <f aca="false">SUM(J14+L14+N14+P14+R14+T14+V14)</f>
        <v>0</v>
      </c>
      <c r="AP14" s="373"/>
      <c r="AQ14" s="374" t="n">
        <f aca="false">SUM(J14+L14+N14+P14+R14+T14+V14)</f>
        <v>0</v>
      </c>
      <c r="AR14" s="374" t="n">
        <f aca="false">F14-AQ14</f>
        <v>0</v>
      </c>
    </row>
    <row r="15" s="2" customFormat="true" ht="16.9" hidden="true" customHeight="true" outlineLevel="0" collapsed="false">
      <c r="A15" s="359"/>
      <c r="B15" s="360"/>
      <c r="C15" s="361"/>
      <c r="D15" s="362"/>
      <c r="E15" s="362"/>
      <c r="F15" s="363"/>
      <c r="G15" s="363"/>
      <c r="H15" s="363"/>
      <c r="I15" s="362"/>
      <c r="J15" s="363"/>
      <c r="K15" s="362"/>
      <c r="L15" s="363"/>
      <c r="M15" s="363"/>
      <c r="N15" s="363"/>
      <c r="O15" s="362"/>
      <c r="P15" s="363"/>
      <c r="Q15" s="363"/>
      <c r="R15" s="363"/>
      <c r="S15" s="363"/>
      <c r="T15" s="363"/>
      <c r="U15" s="363"/>
      <c r="V15" s="363"/>
      <c r="W15" s="364"/>
      <c r="X15" s="364"/>
      <c r="Y15" s="365"/>
      <c r="Z15" s="380"/>
      <c r="AA15" s="381"/>
      <c r="AB15" s="382"/>
      <c r="AC15" s="383"/>
      <c r="AD15" s="383"/>
      <c r="AE15" s="372"/>
      <c r="AF15" s="372"/>
      <c r="AG15" s="372"/>
      <c r="AH15" s="372"/>
      <c r="AI15" s="372"/>
      <c r="AJ15" s="373"/>
      <c r="AK15" s="373"/>
      <c r="AL15" s="374"/>
      <c r="AM15" s="373"/>
      <c r="AN15" s="373"/>
      <c r="AO15" s="375"/>
      <c r="AP15" s="373"/>
      <c r="AQ15" s="374"/>
      <c r="AR15" s="374"/>
    </row>
    <row r="16" s="2" customFormat="true" ht="16.9" hidden="true" customHeight="true" outlineLevel="0" collapsed="false">
      <c r="A16" s="359"/>
      <c r="B16" s="376"/>
      <c r="C16" s="384"/>
      <c r="D16" s="385"/>
      <c r="E16" s="385"/>
      <c r="F16" s="386"/>
      <c r="G16" s="386"/>
      <c r="H16" s="386"/>
      <c r="I16" s="385"/>
      <c r="J16" s="386"/>
      <c r="K16" s="385"/>
      <c r="L16" s="386"/>
      <c r="M16" s="386"/>
      <c r="N16" s="386"/>
      <c r="O16" s="385"/>
      <c r="P16" s="386"/>
      <c r="Q16" s="386"/>
      <c r="R16" s="386"/>
      <c r="S16" s="386"/>
      <c r="T16" s="386"/>
      <c r="U16" s="386"/>
      <c r="V16" s="386"/>
      <c r="W16" s="384"/>
      <c r="X16" s="379"/>
      <c r="Y16" s="379"/>
      <c r="Z16" s="387"/>
      <c r="AA16" s="388"/>
      <c r="AB16" s="389"/>
      <c r="AC16" s="390"/>
      <c r="AD16" s="390"/>
      <c r="AE16" s="372"/>
      <c r="AF16" s="372"/>
      <c r="AG16" s="372"/>
      <c r="AH16" s="372"/>
      <c r="AI16" s="372"/>
      <c r="AJ16" s="373"/>
      <c r="AK16" s="373"/>
      <c r="AL16" s="374"/>
      <c r="AM16" s="373"/>
      <c r="AN16" s="373"/>
      <c r="AO16" s="375" t="n">
        <f aca="false">SUM(J16+L16+N16+P16+R16+T16+V16)</f>
        <v>0</v>
      </c>
      <c r="AP16" s="373"/>
      <c r="AQ16" s="374" t="n">
        <f aca="false">SUM(J16+L16+N16+P16+R16+T16+V16)</f>
        <v>0</v>
      </c>
      <c r="AR16" s="374" t="n">
        <f aca="false">F16-AQ16</f>
        <v>0</v>
      </c>
    </row>
    <row r="17" s="2" customFormat="true" ht="16.9" hidden="true" customHeight="true" outlineLevel="0" collapsed="false">
      <c r="A17" s="359"/>
      <c r="B17" s="376"/>
      <c r="C17" s="384"/>
      <c r="D17" s="385"/>
      <c r="E17" s="385"/>
      <c r="F17" s="386"/>
      <c r="G17" s="386"/>
      <c r="H17" s="386"/>
      <c r="I17" s="385"/>
      <c r="J17" s="386"/>
      <c r="K17" s="385"/>
      <c r="L17" s="386"/>
      <c r="M17" s="386"/>
      <c r="N17" s="386"/>
      <c r="O17" s="385"/>
      <c r="P17" s="386"/>
      <c r="Q17" s="386"/>
      <c r="R17" s="386"/>
      <c r="S17" s="386"/>
      <c r="T17" s="386"/>
      <c r="U17" s="386"/>
      <c r="V17" s="386"/>
      <c r="W17" s="384"/>
      <c r="X17" s="379"/>
      <c r="Y17" s="379"/>
      <c r="Z17" s="387"/>
      <c r="AA17" s="388"/>
      <c r="AB17" s="389"/>
      <c r="AC17" s="390"/>
      <c r="AD17" s="390"/>
      <c r="AE17" s="372"/>
      <c r="AF17" s="372"/>
      <c r="AG17" s="372"/>
      <c r="AH17" s="372"/>
      <c r="AI17" s="372"/>
      <c r="AJ17" s="373"/>
      <c r="AK17" s="373"/>
      <c r="AL17" s="374"/>
      <c r="AM17" s="373"/>
      <c r="AN17" s="373"/>
      <c r="AO17" s="375" t="n">
        <f aca="false">SUM(J17+L17+N17+P17+R17+T17+V17)</f>
        <v>0</v>
      </c>
      <c r="AP17" s="373"/>
      <c r="AQ17" s="374" t="n">
        <f aca="false">SUM(J17+L17+N17+P17+R17+T17+V17)</f>
        <v>0</v>
      </c>
      <c r="AR17" s="374" t="n">
        <f aca="false">F17-AQ17</f>
        <v>0</v>
      </c>
    </row>
    <row r="18" s="2" customFormat="true" ht="16.9" hidden="true" customHeight="true" outlineLevel="0" collapsed="false">
      <c r="A18" s="359"/>
      <c r="B18" s="376"/>
      <c r="C18" s="384"/>
      <c r="D18" s="385"/>
      <c r="E18" s="385"/>
      <c r="F18" s="386"/>
      <c r="G18" s="386"/>
      <c r="H18" s="386"/>
      <c r="I18" s="385"/>
      <c r="J18" s="386"/>
      <c r="K18" s="385"/>
      <c r="L18" s="386"/>
      <c r="M18" s="386"/>
      <c r="N18" s="386"/>
      <c r="O18" s="385"/>
      <c r="P18" s="386"/>
      <c r="Q18" s="386"/>
      <c r="R18" s="386"/>
      <c r="S18" s="386"/>
      <c r="T18" s="386"/>
      <c r="U18" s="386"/>
      <c r="V18" s="386"/>
      <c r="W18" s="384"/>
      <c r="X18" s="379"/>
      <c r="Y18" s="379"/>
      <c r="Z18" s="387"/>
      <c r="AA18" s="388"/>
      <c r="AB18" s="389"/>
      <c r="AC18" s="390"/>
      <c r="AD18" s="390"/>
      <c r="AE18" s="372"/>
      <c r="AF18" s="372"/>
      <c r="AG18" s="372"/>
      <c r="AH18" s="372"/>
      <c r="AI18" s="372"/>
      <c r="AJ18" s="373"/>
      <c r="AK18" s="373"/>
      <c r="AL18" s="374"/>
      <c r="AM18" s="373"/>
      <c r="AN18" s="373"/>
      <c r="AO18" s="375" t="n">
        <f aca="false">SUM(J18+L18+N18+P18+R18+T18+V18)</f>
        <v>0</v>
      </c>
      <c r="AP18" s="373"/>
      <c r="AQ18" s="374" t="n">
        <f aca="false">SUM(J18+L18+N18+P18+R18+T18+V18)</f>
        <v>0</v>
      </c>
      <c r="AR18" s="374" t="n">
        <f aca="false">F18-AQ18</f>
        <v>0</v>
      </c>
    </row>
    <row r="19" s="2" customFormat="true" ht="15" hidden="false" customHeight="false" outlineLevel="0" collapsed="false">
      <c r="A19" s="359"/>
      <c r="B19" s="391" t="s">
        <v>204</v>
      </c>
      <c r="C19" s="392"/>
      <c r="D19" s="392"/>
      <c r="E19" s="392"/>
      <c r="F19" s="392"/>
      <c r="G19" s="392"/>
      <c r="H19" s="392"/>
      <c r="I19" s="392"/>
      <c r="J19" s="392"/>
      <c r="K19" s="392"/>
      <c r="L19" s="392"/>
      <c r="M19" s="392"/>
      <c r="N19" s="392"/>
      <c r="O19" s="392"/>
      <c r="P19" s="392"/>
      <c r="Q19" s="392"/>
      <c r="R19" s="392"/>
      <c r="S19" s="392"/>
      <c r="T19" s="392"/>
      <c r="U19" s="392"/>
      <c r="V19" s="392"/>
      <c r="W19" s="393"/>
      <c r="X19" s="394"/>
      <c r="Y19" s="395"/>
      <c r="Z19" s="371" t="n">
        <v>1057864.42</v>
      </c>
      <c r="AA19" s="368" t="n">
        <v>30</v>
      </c>
      <c r="AB19" s="369" t="n">
        <v>15048</v>
      </c>
      <c r="AC19" s="370" t="n">
        <v>116.58</v>
      </c>
      <c r="AD19" s="371" t="n">
        <v>16851.9</v>
      </c>
      <c r="AE19" s="371" t="n">
        <v>258655.6</v>
      </c>
      <c r="AF19" s="372"/>
      <c r="AG19" s="372"/>
      <c r="AH19" s="372"/>
      <c r="AI19" s="372"/>
      <c r="AJ19" s="373"/>
      <c r="AK19" s="373"/>
      <c r="AL19" s="374"/>
      <c r="AM19" s="373"/>
      <c r="AN19" s="373"/>
      <c r="AO19" s="375" t="n">
        <f aca="false">SUM(J19+L19+N19+P19+R19+T19+V19)</f>
        <v>0</v>
      </c>
      <c r="AP19" s="373"/>
      <c r="AQ19" s="374" t="n">
        <f aca="false">SUM(J19+L19+N19+P19+R19+T19+V19)</f>
        <v>0</v>
      </c>
      <c r="AR19" s="374" t="n">
        <f aca="false">F19-AQ19</f>
        <v>0</v>
      </c>
    </row>
    <row r="20" customFormat="false" ht="15" hidden="false" customHeight="false" outlineLevel="0" collapsed="false">
      <c r="A20" s="396"/>
      <c r="B20" s="396" t="s">
        <v>127</v>
      </c>
      <c r="C20" s="397"/>
      <c r="D20" s="397"/>
      <c r="E20" s="398" t="n">
        <f aca="false">SUM(E12:E19)</f>
        <v>0</v>
      </c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9" t="n">
        <f aca="false">Z12+Z19+Z15</f>
        <v>2523604.39</v>
      </c>
      <c r="AA20" s="399" t="n">
        <f aca="false">AA12+AA19+AA15</f>
        <v>30</v>
      </c>
      <c r="AB20" s="399" t="n">
        <f aca="false">AB12+AB19+AB15</f>
        <v>15048</v>
      </c>
      <c r="AC20" s="399" t="n">
        <f aca="false">AC12+AC19+AC15</f>
        <v>116.58</v>
      </c>
      <c r="AD20" s="399" t="n">
        <f aca="false">AD12+AD19+AD15</f>
        <v>16851.9</v>
      </c>
      <c r="AE20" s="399" t="n">
        <f aca="false">AE12+AE19+AE15</f>
        <v>258655.6</v>
      </c>
      <c r="AF20" s="399" t="n">
        <f aca="false">AF12+AF19+AF15</f>
        <v>0</v>
      </c>
      <c r="AG20" s="399" t="n">
        <f aca="false">AG12+AG19+AG15</f>
        <v>0</v>
      </c>
      <c r="AH20" s="399" t="n">
        <f aca="false">AH12+AH19+AH15</f>
        <v>0</v>
      </c>
      <c r="AI20" s="399" t="n">
        <f aca="false">AI12+AI19+AI15</f>
        <v>0</v>
      </c>
      <c r="AJ20" s="281"/>
      <c r="AK20" s="281"/>
      <c r="AL20" s="281"/>
      <c r="AM20" s="281"/>
      <c r="AN20" s="281"/>
      <c r="AO20" s="375"/>
      <c r="AR20" s="400" t="n">
        <f aca="false">F20-AQ20</f>
        <v>0</v>
      </c>
    </row>
    <row r="21" customFormat="false" ht="12.75" hidden="false" customHeight="false" outlineLevel="0" collapsed="false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01"/>
      <c r="AO21" s="0" t="s">
        <v>107</v>
      </c>
    </row>
    <row r="22" customFormat="false" ht="12.75" hidden="false" customHeight="false" outlineLevel="0" collapsed="false">
      <c r="F22" s="402"/>
    </row>
    <row r="44" customFormat="false" ht="12.75" hidden="false" customHeight="false" outlineLevel="0" collapsed="false">
      <c r="M44" s="0" t="s">
        <v>107</v>
      </c>
    </row>
    <row r="47" customFormat="false" ht="12.75" hidden="false" customHeight="false" outlineLevel="0" collapsed="false">
      <c r="D47" s="403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77" scale="7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424</TotalTime>
  <Application>LibreOffice/6.1.2.1$Windows_x86 LibreOffice_project/65905a128db06ba48db947242809d14d3f9a93fe</Applicat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2025-04-29T16:52:54Z</cp:lastPrinted>
  <dcterms:modified xsi:type="dcterms:W3CDTF">2025-04-29T16:53:19Z</dcterms:modified>
  <cp:revision>512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Департамент соц защиты населения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